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susini\Nextcloud2\Stats corses\2025\PUBLICATION\"/>
    </mc:Choice>
  </mc:AlternateContent>
  <bookViews>
    <workbookView xWindow="0" yWindow="0" windowWidth="14370" windowHeight="4365"/>
  </bookViews>
  <sheets>
    <sheet name="1.04 Notice" sheetId="1" r:id="rId1"/>
    <sheet name="1.04 Graph 1 " sheetId="2" r:id="rId2"/>
    <sheet name="1.04 Graph 2 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TAB1">'[1]C4.4'!$A$6:$G$25</definedName>
    <definedName name="a" localSheetId="1">#REF!</definedName>
    <definedName name="a" localSheetId="2">#REF!</definedName>
    <definedName name="a">#REF!</definedName>
    <definedName name="body" localSheetId="1">#REF!</definedName>
    <definedName name="body" localSheetId="2">#REF!</definedName>
    <definedName name="body">#REF!</definedName>
    <definedName name="calcul">'[2]Calcul_B1.1'!$A$1:$L$37</definedName>
    <definedName name="corse" localSheetId="1">#REF!</definedName>
    <definedName name="corse" localSheetId="2">#REF!</definedName>
    <definedName name="corse">#REF!</definedName>
    <definedName name="countries" localSheetId="1">#REF!</definedName>
    <definedName name="countries" localSheetId="2">#REF!</definedName>
    <definedName name="countries">#REF!</definedName>
    <definedName name="date_de_MAJ">'[3]Sommaire 2022'!$E$9</definedName>
    <definedName name="donnee">[4]entreprises_insee!$A$5:$C$22</definedName>
    <definedName name="ee">[5]entreprises_insee!$A$23:$A$23</definedName>
    <definedName name="ETAB" localSheetId="1">#REF!</definedName>
    <definedName name="ETAB" localSheetId="2">#REF!</definedName>
    <definedName name="ETAB">#REF!</definedName>
    <definedName name="feuil1" localSheetId="2">#REF!</definedName>
    <definedName name="feuil1">#REF!</definedName>
    <definedName name="Le_système_éducatif_en_Corse" localSheetId="1">#REF!</definedName>
    <definedName name="Le_système_éducatif_en_Corse" localSheetId="2">#REF!</definedName>
    <definedName name="Le_système_éducatif_en_Corse" localSheetId="0">#REF!</definedName>
    <definedName name="Le_système_éducatif_en_Corse">#REF!</definedName>
    <definedName name="note">[4]entreprises_insee!$A$23:$A$23</definedName>
    <definedName name="p5_age">[6]E6C3NAGE!$A$1:$D$55</definedName>
    <definedName name="p5nr">[7]E6C3NE!$A$1:$AC$43</definedName>
    <definedName name="POpula">[8]POpula!$A$1:$I$1559</definedName>
    <definedName name="source">[4]entreprises_insee!$A$24</definedName>
    <definedName name="Template_Y1" localSheetId="1">#REF!</definedName>
    <definedName name="Template_Y1" localSheetId="2">#REF!</definedName>
    <definedName name="Template_Y1">#REF!</definedName>
    <definedName name="Template_Y10" localSheetId="1">#REF!</definedName>
    <definedName name="Template_Y10" localSheetId="2">#REF!</definedName>
    <definedName name="Template_Y10">#REF!</definedName>
    <definedName name="Template_Y2" localSheetId="1">#REF!</definedName>
    <definedName name="Template_Y2" localSheetId="2">#REF!</definedName>
    <definedName name="Template_Y2">#REF!</definedName>
    <definedName name="Template_Y3" localSheetId="1">#REF!</definedName>
    <definedName name="Template_Y3" localSheetId="2">#REF!</definedName>
    <definedName name="Template_Y3">#REF!</definedName>
    <definedName name="Template_Y4" localSheetId="1">#REF!</definedName>
    <definedName name="Template_Y4" localSheetId="2">#REF!</definedName>
    <definedName name="Template_Y4">#REF!</definedName>
    <definedName name="Template_Y5" localSheetId="1">#REF!</definedName>
    <definedName name="Template_Y5" localSheetId="2">#REF!</definedName>
    <definedName name="Template_Y5">#REF!</definedName>
    <definedName name="Template_Y6" localSheetId="1">#REF!</definedName>
    <definedName name="Template_Y6" localSheetId="2">#REF!</definedName>
    <definedName name="Template_Y6">#REF!</definedName>
    <definedName name="Template_Y7" localSheetId="1">#REF!</definedName>
    <definedName name="Template_Y7" localSheetId="2">#REF!</definedName>
    <definedName name="Template_Y7">#REF!</definedName>
    <definedName name="Template_Y8" localSheetId="1">#REF!</definedName>
    <definedName name="Template_Y8" localSheetId="2">#REF!</definedName>
    <definedName name="Template_Y8">#REF!</definedName>
    <definedName name="Template_Y9" localSheetId="1">#REF!</definedName>
    <definedName name="Template_Y9" localSheetId="2">#REF!</definedName>
    <definedName name="Template_Y9">#REF!</definedName>
    <definedName name="Theme" localSheetId="1">#REF!</definedName>
    <definedName name="Theme" localSheetId="2">#REF!</definedName>
    <definedName name="Theme" localSheetId="0">#REF!</definedName>
    <definedName name="Theme">#REF!</definedName>
    <definedName name="unite">[4]entreprises_insee!$C$4</definedName>
    <definedName name="Univ">[5]entreprises_insee!$A$23:$A$23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4" l="1"/>
  <c r="D16" i="4"/>
  <c r="D51" i="4"/>
  <c r="E51" i="4"/>
  <c r="F51" i="4"/>
  <c r="G51" i="4"/>
  <c r="H51" i="4"/>
  <c r="I51" i="4"/>
  <c r="J51" i="4"/>
  <c r="D52" i="4"/>
  <c r="E52" i="4"/>
  <c r="F52" i="4"/>
  <c r="G52" i="4"/>
  <c r="H52" i="4"/>
  <c r="I52" i="4"/>
  <c r="J52" i="4"/>
  <c r="D58" i="4"/>
  <c r="E58" i="4"/>
  <c r="F58" i="4"/>
  <c r="G58" i="4"/>
  <c r="H58" i="4"/>
  <c r="I58" i="4"/>
  <c r="J58" i="4"/>
  <c r="K58" i="4"/>
  <c r="D59" i="4"/>
  <c r="E59" i="4"/>
  <c r="F59" i="4"/>
  <c r="G59" i="4"/>
  <c r="H59" i="4"/>
  <c r="I59" i="4"/>
  <c r="J59" i="4"/>
  <c r="K59" i="4"/>
  <c r="J65" i="4"/>
  <c r="J14" i="2" l="1"/>
  <c r="A3" i="2" l="1"/>
  <c r="A4" i="2"/>
  <c r="D14" i="2"/>
  <c r="F15" i="2" s="1"/>
  <c r="L14" i="2"/>
  <c r="J15" i="2"/>
  <c r="L15" i="2"/>
  <c r="J16" i="2"/>
  <c r="L16" i="2"/>
  <c r="D17" i="2"/>
  <c r="J17" i="2"/>
  <c r="L17" i="2"/>
  <c r="J18" i="2"/>
  <c r="L18" i="2"/>
  <c r="J19" i="2"/>
  <c r="L19" i="2"/>
  <c r="J20" i="2"/>
  <c r="L20" i="2"/>
  <c r="D22" i="2"/>
  <c r="D15" i="2" l="1"/>
  <c r="E15" i="2"/>
</calcChain>
</file>

<file path=xl/sharedStrings.xml><?xml version="1.0" encoding="utf-8"?>
<sst xmlns="http://schemas.openxmlformats.org/spreadsheetml/2006/main" count="108" uniqueCount="83">
  <si>
    <t>Statistiques locales - insee.fr</t>
  </si>
  <si>
    <t>Source</t>
  </si>
  <si>
    <t>[2] Population non-scolarisée de 15 ans et plus</t>
  </si>
  <si>
    <t>[1] Population</t>
  </si>
  <si>
    <t>Sommaire</t>
  </si>
  <si>
    <t>Comparaison Corse du sud et Haute Corse</t>
  </si>
  <si>
    <t>Comparaison Corse et France métropolitaine</t>
  </si>
  <si>
    <t>Dossiers complets : région de Corse, département de Corse du sud et de Haute Corse</t>
  </si>
  <si>
    <t>La Corse en bref</t>
  </si>
  <si>
    <t>L'essentiel sur… la Corse</t>
  </si>
  <si>
    <t>Il met à disposition des données et des indicateurs à différents niveaux géographiques dont :</t>
  </si>
  <si>
    <t>L’Institut national de la statistique et des études économiques (INSEE) collecte, produit, analyse et diffuse des informations sur l’économie et la société françaises.</t>
  </si>
  <si>
    <t>1.04 Les statistiques locales</t>
  </si>
  <si>
    <t>https://www.ac-corse.fr/l-academie-en-chiffres-123583</t>
  </si>
  <si>
    <t>Publication annuelle de la division de la prospective et des statistiques académiques (DPSA) de l'Académie de Corse.</t>
  </si>
  <si>
    <t>Repères statistiques corses</t>
  </si>
  <si>
    <t>SOMMAIRE</t>
  </si>
  <si>
    <t>DPSA, RSC 2024</t>
  </si>
  <si>
    <t>90 ans ou plus</t>
  </si>
  <si>
    <t>75 à 89 ans</t>
  </si>
  <si>
    <t>60 à 74 ans</t>
  </si>
  <si>
    <t>45 à 59 ans</t>
  </si>
  <si>
    <t>30 à 44 ans</t>
  </si>
  <si>
    <t>15 à 29 ans</t>
  </si>
  <si>
    <t>0 à 14 ans</t>
  </si>
  <si>
    <t>Hommes</t>
  </si>
  <si>
    <t>Homme</t>
  </si>
  <si>
    <t>Femmes</t>
  </si>
  <si>
    <t>Femme</t>
  </si>
  <si>
    <t>%</t>
  </si>
  <si>
    <t>Nb</t>
  </si>
  <si>
    <t>Corse du sud</t>
  </si>
  <si>
    <t>Haute-Corse</t>
  </si>
  <si>
    <t>Ensemble</t>
  </si>
  <si>
    <t>Autres personnes sans activité professionnelle</t>
  </si>
  <si>
    <t>Retraités</t>
  </si>
  <si>
    <t>Ouvriers</t>
  </si>
  <si>
    <t>Employés</t>
  </si>
  <si>
    <t>Professions intermédiaires</t>
  </si>
  <si>
    <t>Cadres et professions intellectuelles supérieures</t>
  </si>
  <si>
    <t>Artisans, commerçants, chefs d'entreprise</t>
  </si>
  <si>
    <t>Agriculteurs exploitants</t>
  </si>
  <si>
    <t>2B</t>
  </si>
  <si>
    <t>2A</t>
  </si>
  <si>
    <t>Diplôme de l'enseignement supérieur de niveau bac + 5 ou plus</t>
  </si>
  <si>
    <t>Diplôme de l'enseignement supérieur de niveau bac + 3 ou bac + 4</t>
  </si>
  <si>
    <t>Diplôme de l'enseignement supérieur de niveau bac + 2</t>
  </si>
  <si>
    <t>Baccalauréat, brevet professionnel ou équivalent</t>
  </si>
  <si>
    <t>CAP, BEP ou équivalent</t>
  </si>
  <si>
    <t>BEPC, brevet des collèges, DNB</t>
  </si>
  <si>
    <t>Aucun diplôme ou certificat d'études primaires</t>
  </si>
  <si>
    <t>Population de 15 ans ou plus selon la catégorie socioprofessionnelle</t>
  </si>
  <si>
    <t>Corse-du-Sud</t>
  </si>
  <si>
    <t>Bac + 5 ou plus</t>
  </si>
  <si>
    <t>Bac + 3 ou bac + 4</t>
  </si>
  <si>
    <t>Bac + 2</t>
  </si>
  <si>
    <t>Baccalauréat, brevet professionnel</t>
  </si>
  <si>
    <t>CAP, BEP</t>
  </si>
  <si>
    <t>DNB</t>
  </si>
  <si>
    <t>Aucun diplôme ou CEP</t>
  </si>
  <si>
    <t>Libellé</t>
  </si>
  <si>
    <t>Code</t>
  </si>
  <si>
    <t/>
  </si>
  <si>
    <t>Référentiel géographique : France par département</t>
  </si>
  <si>
    <t>Insee - Statistiques locales</t>
  </si>
  <si>
    <t>7 - Diplôme de l'enseignement supérieur de niveau bac + 5 ou plus</t>
  </si>
  <si>
    <t>6 - Diplôme de l'enseignement supérieur de niveau bac + 3 ou bac + 4</t>
  </si>
  <si>
    <t>5 - Diplôme de l'enseignement supérieur de niveau bac + 2</t>
  </si>
  <si>
    <t>4 - Baccalauréat, brevet professionnel ou équivalent</t>
  </si>
  <si>
    <t>3 - CAP, BEP ou équivalent</t>
  </si>
  <si>
    <t>2 - BEPC, brevet des collèges, DNB</t>
  </si>
  <si>
    <t>1 - Aucun diplôme ou certificat d'études primaires</t>
  </si>
  <si>
    <t>Estimations de la population au 1er janvier 2025 (en milliers)</t>
  </si>
  <si>
    <t>Naissances domiciliées en 2024</t>
  </si>
  <si>
    <t>Taux de natalité en 2024 (°/°°)</t>
  </si>
  <si>
    <t>Densité en habitant au  km² en 2022</t>
  </si>
  <si>
    <t>Espérance de vie à la naissance en 2024</t>
  </si>
  <si>
    <t>Décès domiciliés en 2024</t>
  </si>
  <si>
    <t>Taux de mortalité en 2024 (°/°°)</t>
  </si>
  <si>
    <t>Diplôme le plus élevé des 15 ans ou + non scolarisés 2022</t>
  </si>
  <si>
    <t>Source : Insee, RP2022 exploitation principale, géographie au 01/01/2025.</t>
  </si>
  <si>
    <t>Population 2022 de 15 ans ou plus selon la catégorie socioprofessionnelle</t>
  </si>
  <si>
    <t>DPSA, RSC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</si>
</sst>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9"/>
      <color theme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b/>
      <sz val="13"/>
      <color theme="3"/>
      <name val="Arial"/>
      <family val="2"/>
    </font>
    <font>
      <u/>
      <sz val="10"/>
      <color theme="10"/>
      <name val="MS Sans Serif"/>
    </font>
    <font>
      <b/>
      <sz val="15"/>
      <color theme="3"/>
      <name val="Arial"/>
      <family val="2"/>
    </font>
    <font>
      <u/>
      <sz val="11"/>
      <color theme="10"/>
      <name val="Calibri"/>
      <family val="2"/>
      <scheme val="minor"/>
    </font>
    <font>
      <i/>
      <sz val="15"/>
      <color theme="4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sz val="14"/>
      <color theme="1"/>
      <name val="Arial"/>
      <family val="2"/>
    </font>
    <font>
      <b/>
      <sz val="11"/>
      <color theme="3"/>
      <name val="Arial"/>
      <family val="2"/>
    </font>
    <font>
      <b/>
      <sz val="12"/>
      <color theme="3"/>
      <name val="Arial"/>
      <family val="2"/>
    </font>
    <font>
      <sz val="15"/>
      <color theme="4"/>
      <name val="Arial"/>
      <family val="2"/>
    </font>
    <font>
      <sz val="9"/>
      <color theme="0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11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  <xf numFmtId="0" fontId="9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7" fillId="0" borderId="3" applyNumberFormat="0" applyFill="0" applyAlignment="0" applyProtection="0"/>
  </cellStyleXfs>
  <cellXfs count="58">
    <xf numFmtId="0" fontId="0" fillId="0" borderId="0" xfId="0"/>
    <xf numFmtId="0" fontId="1" fillId="0" borderId="0" xfId="1"/>
    <xf numFmtId="0" fontId="1" fillId="0" borderId="0" xfId="1" applyFont="1"/>
    <xf numFmtId="0" fontId="2" fillId="0" borderId="0" xfId="2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4" fillId="0" borderId="0" xfId="1" applyFont="1"/>
    <xf numFmtId="0" fontId="3" fillId="0" borderId="0" xfId="1" applyFont="1" applyFill="1" applyAlignment="1">
      <alignment vertical="center" wrapText="1"/>
    </xf>
    <xf numFmtId="0" fontId="2" fillId="0" borderId="0" xfId="2" quotePrefix="1" applyFont="1" applyBorder="1" applyAlignment="1">
      <alignment horizontal="left" vertical="center" indent="2"/>
    </xf>
    <xf numFmtId="0" fontId="2" fillId="0" borderId="0" xfId="2" applyFont="1" applyAlignment="1">
      <alignment horizontal="left" indent="2"/>
    </xf>
    <xf numFmtId="0" fontId="2" fillId="0" borderId="0" xfId="2" applyFont="1" applyAlignment="1">
      <alignment horizontal="left" wrapText="1" indent="2"/>
    </xf>
    <xf numFmtId="0" fontId="5" fillId="0" borderId="0" xfId="1" applyFont="1" applyAlignment="1">
      <alignment wrapText="1"/>
    </xf>
    <xf numFmtId="0" fontId="6" fillId="0" borderId="0" xfId="1" applyFont="1"/>
    <xf numFmtId="0" fontId="7" fillId="0" borderId="2" xfId="3" applyAlignment="1">
      <alignment vertical="center" wrapText="1"/>
    </xf>
    <xf numFmtId="0" fontId="8" fillId="0" borderId="0" xfId="4" applyAlignment="1">
      <alignment vertical="center" wrapText="1"/>
    </xf>
    <xf numFmtId="0" fontId="1" fillId="0" borderId="0" xfId="5" applyFont="1" applyAlignment="1">
      <alignment horizontal="left" vertical="center" wrapText="1"/>
    </xf>
    <xf numFmtId="0" fontId="9" fillId="0" borderId="1" xfId="6"/>
    <xf numFmtId="14" fontId="6" fillId="0" borderId="0" xfId="1" applyNumberFormat="1" applyFont="1" applyAlignment="1">
      <alignment horizontal="right" wrapText="1"/>
    </xf>
    <xf numFmtId="0" fontId="10" fillId="0" borderId="0" xfId="7"/>
    <xf numFmtId="0" fontId="1" fillId="0" borderId="0" xfId="1" applyBorder="1"/>
    <xf numFmtId="0" fontId="11" fillId="0" borderId="0" xfId="5" applyFont="1" applyBorder="1"/>
    <xf numFmtId="0" fontId="12" fillId="0" borderId="0" xfId="8"/>
    <xf numFmtId="0" fontId="12" fillId="0" borderId="0" xfId="8" applyAlignment="1">
      <alignment wrapText="1"/>
    </xf>
    <xf numFmtId="9" fontId="0" fillId="0" borderId="0" xfId="9" applyFont="1"/>
    <xf numFmtId="0" fontId="12" fillId="0" borderId="0" xfId="8" applyAlignment="1">
      <alignment vertical="center"/>
    </xf>
    <xf numFmtId="0" fontId="13" fillId="0" borderId="0" xfId="8" applyFont="1" applyAlignment="1">
      <alignment vertical="center" wrapText="1"/>
    </xf>
    <xf numFmtId="164" fontId="14" fillId="0" borderId="0" xfId="8" applyNumberFormat="1" applyFont="1" applyFill="1" applyBorder="1" applyAlignment="1">
      <alignment horizontal="center" vertical="center"/>
    </xf>
    <xf numFmtId="0" fontId="12" fillId="0" borderId="0" xfId="8" applyBorder="1"/>
    <xf numFmtId="3" fontId="14" fillId="0" borderId="0" xfId="8" applyNumberFormat="1" applyFont="1" applyFill="1" applyBorder="1" applyAlignment="1">
      <alignment horizontal="center" vertical="center"/>
    </xf>
    <xf numFmtId="3" fontId="12" fillId="0" borderId="0" xfId="8" applyNumberFormat="1" applyAlignment="1">
      <alignment vertical="center"/>
    </xf>
    <xf numFmtId="165" fontId="15" fillId="0" borderId="0" xfId="9" applyNumberFormat="1" applyFont="1" applyFill="1" applyBorder="1" applyAlignment="1">
      <alignment horizontal="center" vertical="center"/>
    </xf>
    <xf numFmtId="3" fontId="16" fillId="0" borderId="0" xfId="8" applyNumberFormat="1" applyFont="1" applyFill="1" applyBorder="1" applyAlignment="1">
      <alignment horizontal="center" vertical="center"/>
    </xf>
    <xf numFmtId="0" fontId="12" fillId="0" borderId="0" xfId="8" applyBorder="1" applyAlignment="1">
      <alignment vertical="center"/>
    </xf>
    <xf numFmtId="164" fontId="16" fillId="0" borderId="0" xfId="8" applyNumberFormat="1" applyFont="1" applyFill="1" applyBorder="1" applyAlignment="1">
      <alignment horizontal="center" vertical="center"/>
    </xf>
    <xf numFmtId="0" fontId="18" fillId="0" borderId="0" xfId="10" applyFont="1" applyBorder="1" applyAlignment="1">
      <alignment vertical="center"/>
    </xf>
    <xf numFmtId="0" fontId="12" fillId="0" borderId="0" xfId="8" applyAlignment="1">
      <alignment vertical="center" wrapText="1"/>
    </xf>
    <xf numFmtId="0" fontId="9" fillId="0" borderId="1" xfId="6" applyAlignment="1"/>
    <xf numFmtId="0" fontId="19" fillId="0" borderId="0" xfId="7" applyFont="1" applyBorder="1"/>
    <xf numFmtId="0" fontId="20" fillId="0" borderId="0" xfId="8" applyFont="1"/>
    <xf numFmtId="0" fontId="20" fillId="0" borderId="0" xfId="8" applyFont="1" applyAlignment="1">
      <alignment wrapText="1"/>
    </xf>
    <xf numFmtId="165" fontId="20" fillId="0" borderId="0" xfId="9" applyNumberFormat="1" applyFont="1" applyAlignment="1">
      <alignment horizontal="left"/>
    </xf>
    <xf numFmtId="165" fontId="20" fillId="0" borderId="0" xfId="9" applyNumberFormat="1" applyFont="1"/>
    <xf numFmtId="0" fontId="21" fillId="0" borderId="0" xfId="8" applyFont="1" applyAlignment="1">
      <alignment vertical="center"/>
    </xf>
    <xf numFmtId="164" fontId="21" fillId="0" borderId="0" xfId="8" applyNumberFormat="1" applyFont="1" applyBorder="1" applyAlignment="1">
      <alignment horizontal="center" vertical="center"/>
    </xf>
    <xf numFmtId="0" fontId="22" fillId="0" borderId="0" xfId="8" applyFont="1" applyAlignment="1">
      <alignment vertical="center"/>
    </xf>
    <xf numFmtId="0" fontId="4" fillId="0" borderId="0" xfId="8" applyFont="1"/>
    <xf numFmtId="0" fontId="4" fillId="0" borderId="0" xfId="8" applyFont="1" applyAlignment="1">
      <alignment wrapText="1"/>
    </xf>
    <xf numFmtId="0" fontId="22" fillId="0" borderId="0" xfId="8" applyFont="1" applyBorder="1" applyAlignment="1">
      <alignment vertical="center"/>
    </xf>
    <xf numFmtId="9" fontId="4" fillId="0" borderId="0" xfId="9" applyFont="1"/>
    <xf numFmtId="3" fontId="22" fillId="0" borderId="0" xfId="8" applyNumberFormat="1" applyFont="1" applyBorder="1" applyAlignment="1">
      <alignment horizontal="center" vertical="center"/>
    </xf>
    <xf numFmtId="165" fontId="22" fillId="0" borderId="0" xfId="9" applyNumberFormat="1" applyFont="1" applyBorder="1" applyAlignment="1">
      <alignment horizontal="center" vertical="center"/>
    </xf>
    <xf numFmtId="3" fontId="14" fillId="0" borderId="0" xfId="8" applyNumberFormat="1" applyFont="1" applyBorder="1" applyAlignment="1">
      <alignment horizontal="center" vertical="center"/>
    </xf>
    <xf numFmtId="165" fontId="15" fillId="0" borderId="0" xfId="9" applyNumberFormat="1" applyFont="1" applyBorder="1" applyAlignment="1">
      <alignment horizontal="center" vertical="center"/>
    </xf>
    <xf numFmtId="3" fontId="16" fillId="0" borderId="0" xfId="8" applyNumberFormat="1" applyFont="1" applyBorder="1" applyAlignment="1">
      <alignment horizontal="center" vertical="center"/>
    </xf>
    <xf numFmtId="0" fontId="23" fillId="0" borderId="0" xfId="8" applyFont="1" applyAlignment="1">
      <alignment vertical="center" wrapText="1"/>
    </xf>
    <xf numFmtId="0" fontId="4" fillId="0" borderId="0" xfId="8" applyFont="1" applyAlignment="1"/>
    <xf numFmtId="0" fontId="14" fillId="0" borderId="0" xfId="8" applyFont="1"/>
    <xf numFmtId="0" fontId="13" fillId="0" borderId="0" xfId="8" applyFont="1" applyAlignment="1">
      <alignment horizontal="left" vertical="center" wrapText="1"/>
    </xf>
    <xf numFmtId="0" fontId="23" fillId="0" borderId="0" xfId="8" applyFont="1" applyAlignment="1">
      <alignment horizontal="center" vertical="center" wrapText="1"/>
    </xf>
  </cellXfs>
  <cellStyles count="11">
    <cellStyle name="Lien hypertexte" xfId="7" builtinId="8"/>
    <cellStyle name="Lien hypertexte 2" xfId="4"/>
    <cellStyle name="Lien hypertexte 4" xfId="2"/>
    <cellStyle name="Normal" xfId="0" builtinId="0"/>
    <cellStyle name="Normal 2" xfId="8"/>
    <cellStyle name="Normal 2 2" xfId="1"/>
    <cellStyle name="Normal 2_TC_A1" xfId="5"/>
    <cellStyle name="Pourcentage 2" xfId="9"/>
    <cellStyle name="Titre 1 2" xfId="6"/>
    <cellStyle name="Titre 2 2" xfId="3"/>
    <cellStyle name="Titre 3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/>
              <a:t>Pyramide</a:t>
            </a:r>
            <a:r>
              <a:rPr lang="fr-FR" baseline="0"/>
              <a:t> des âges 2022 en Corse en nombre et </a:t>
            </a:r>
            <a:r>
              <a:rPr lang="fr-FR" baseline="0">
                <a:solidFill>
                  <a:schemeClr val="bg1">
                    <a:lumMod val="65000"/>
                  </a:schemeClr>
                </a:solidFill>
              </a:rPr>
              <a:t>%</a:t>
            </a:r>
            <a:endParaRPr lang="fr-FR">
              <a:solidFill>
                <a:schemeClr val="bg1">
                  <a:lumMod val="65000"/>
                </a:schemeClr>
              </a:solidFill>
            </a:endParaRPr>
          </a:p>
        </c:rich>
      </c:tx>
      <c:layout>
        <c:manualLayout>
          <c:xMode val="edge"/>
          <c:yMode val="edge"/>
          <c:x val="0.35664366696430994"/>
          <c:y val="2.263082443024226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7489749348341765"/>
          <c:y val="0.14419994215064869"/>
          <c:w val="0.82510254184006471"/>
          <c:h val="0.8218097337477002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'1.04 Graph 1 '!$J$13</c:f>
              <c:strCache>
                <c:ptCount val="1"/>
                <c:pt idx="0">
                  <c:v>Homme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AF5584D8-77A5-407C-85B0-49D2D688E672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FC6-4C6C-AA8D-3F70F2E9EE93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060999CA-8385-4BC6-8FC3-4AAE138CF40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2FC6-4C6C-AA8D-3F70F2E9EE93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B4968879-1EE9-4E19-A273-69D672B06BF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2FC6-4C6C-AA8D-3F70F2E9EE93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0AAFE0C0-4528-4412-A0AB-D1BA2A7FE86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2FC6-4C6C-AA8D-3F70F2E9EE93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F9AAD6EE-BE36-4C80-ADBB-DCBBC101F3B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FC6-4C6C-AA8D-3F70F2E9EE93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60DC4C6F-7347-4560-A1E3-50DD6DDE18D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FC6-4C6C-AA8D-3F70F2E9EE93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0CF28CF9-5AC6-4097-9B7C-77438772787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FC6-4C6C-AA8D-3F70F2E9EE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'1.04 Graph 1 '!$I$14:$I$20</c:f>
              <c:strCache>
                <c:ptCount val="7"/>
                <c:pt idx="0">
                  <c:v>0 à 14 ans</c:v>
                </c:pt>
                <c:pt idx="1">
                  <c:v>15 à 29 ans</c:v>
                </c:pt>
                <c:pt idx="2">
                  <c:v>30 à 44 ans</c:v>
                </c:pt>
                <c:pt idx="3">
                  <c:v>45 à 59 ans</c:v>
                </c:pt>
                <c:pt idx="4">
                  <c:v>60 à 74 ans</c:v>
                </c:pt>
                <c:pt idx="5">
                  <c:v>75 à 89 ans</c:v>
                </c:pt>
                <c:pt idx="6">
                  <c:v>90 ans ou plus</c:v>
                </c:pt>
              </c:strCache>
            </c:strRef>
          </c:cat>
          <c:val>
            <c:numRef>
              <c:f>'1.04 Graph 1 '!$J$14:$J$20</c:f>
              <c:numCache>
                <c:formatCode>General</c:formatCode>
                <c:ptCount val="7"/>
                <c:pt idx="0">
                  <c:v>-27177</c:v>
                </c:pt>
                <c:pt idx="1">
                  <c:v>-25658</c:v>
                </c:pt>
                <c:pt idx="2">
                  <c:v>-31972</c:v>
                </c:pt>
                <c:pt idx="3">
                  <c:v>-35178</c:v>
                </c:pt>
                <c:pt idx="4">
                  <c:v>-32696</c:v>
                </c:pt>
                <c:pt idx="5">
                  <c:v>-16221</c:v>
                </c:pt>
                <c:pt idx="6">
                  <c:v>-1461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'1.04 Graph 1 '!$N$14:$N$20</c15:f>
                <c15:dlblRangeCache>
                  <c:ptCount val="7"/>
                  <c:pt idx="0">
                    <c:v>27 177</c:v>
                  </c:pt>
                  <c:pt idx="1">
                    <c:v>25 658</c:v>
                  </c:pt>
                  <c:pt idx="2">
                    <c:v>31 972</c:v>
                  </c:pt>
                  <c:pt idx="3">
                    <c:v>35 178</c:v>
                  </c:pt>
                  <c:pt idx="4">
                    <c:v>32 696</c:v>
                  </c:pt>
                  <c:pt idx="5">
                    <c:v>16 221</c:v>
                  </c:pt>
                  <c:pt idx="6">
                    <c:v>1 461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2FC6-4C6C-AA8D-3F70F2E9EE93}"/>
            </c:ext>
          </c:extLst>
        </c:ser>
        <c:ser>
          <c:idx val="1"/>
          <c:order val="1"/>
          <c:tx>
            <c:strRef>
              <c:f>'1.04 Graph 1 '!$K$13</c:f>
              <c:strCache>
                <c:ptCount val="1"/>
                <c:pt idx="0">
                  <c:v>Femme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'1.04 Graph 1 '!$I$14:$I$20</c:f>
              <c:strCache>
                <c:ptCount val="7"/>
                <c:pt idx="0">
                  <c:v>0 à 14 ans</c:v>
                </c:pt>
                <c:pt idx="1">
                  <c:v>15 à 29 ans</c:v>
                </c:pt>
                <c:pt idx="2">
                  <c:v>30 à 44 ans</c:v>
                </c:pt>
                <c:pt idx="3">
                  <c:v>45 à 59 ans</c:v>
                </c:pt>
                <c:pt idx="4">
                  <c:v>60 à 74 ans</c:v>
                </c:pt>
                <c:pt idx="5">
                  <c:v>75 à 89 ans</c:v>
                </c:pt>
                <c:pt idx="6">
                  <c:v>90 ans ou plus</c:v>
                </c:pt>
              </c:strCache>
            </c:strRef>
          </c:cat>
          <c:val>
            <c:numRef>
              <c:f>'1.04 Graph 1 '!$K$14:$K$20</c:f>
              <c:numCache>
                <c:formatCode>General</c:formatCode>
                <c:ptCount val="7"/>
                <c:pt idx="0">
                  <c:v>26161</c:v>
                </c:pt>
                <c:pt idx="1">
                  <c:v>25016</c:v>
                </c:pt>
                <c:pt idx="2">
                  <c:v>34401</c:v>
                </c:pt>
                <c:pt idx="3">
                  <c:v>36340</c:v>
                </c:pt>
                <c:pt idx="4">
                  <c:v>35133</c:v>
                </c:pt>
                <c:pt idx="5">
                  <c:v>20345</c:v>
                </c:pt>
                <c:pt idx="6">
                  <c:v>3516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FC6-4C6C-AA8D-3F70F2E9EE9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axId val="675193791"/>
        <c:axId val="1695906735"/>
      </c:barChart>
      <c:catAx>
        <c:axId val="6751937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695906735"/>
        <c:crosses val="autoZero"/>
        <c:auto val="1"/>
        <c:lblAlgn val="ctr"/>
        <c:lblOffset val="100"/>
        <c:noMultiLvlLbl val="0"/>
      </c:catAx>
      <c:valAx>
        <c:axId val="169590673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75193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7741663735332052"/>
          <c:y val="7.4886645648949521E-2"/>
          <c:w val="0.20095129629629629"/>
          <c:h val="3.29149601328157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 sz="1000" b="1"/>
              <a:t>Diplôme le plus élevé des 15 ans ou + non scolarisés 2022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5212418300655"/>
          <c:y val="0.57652291666666666"/>
          <c:w val="0.81892042483660132"/>
          <c:h val="0.4234770833333333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'1.04 Graph 2 '!$D$50</c:f>
              <c:strCache>
                <c:ptCount val="1"/>
                <c:pt idx="0">
                  <c:v>Aucun diplôme ou CEP</c:v>
                </c:pt>
              </c:strCache>
            </c:strRef>
          </c:tx>
          <c:spPr>
            <a:solidFill>
              <a:schemeClr val="accent2">
                <a:shade val="4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'1.04 Graph 2 '!$C$51</c:f>
              <c:strCache>
                <c:ptCount val="1"/>
                <c:pt idx="0">
                  <c:v>Corse-du-Sud</c:v>
                </c:pt>
              </c:strCache>
            </c:strRef>
          </c:cat>
          <c:val>
            <c:numRef>
              <c:f>'1.04 Graph 2 '!$D$51</c:f>
              <c:numCache>
                <c:formatCode>0.0%</c:formatCode>
                <c:ptCount val="1"/>
                <c:pt idx="0">
                  <c:v>0.17937761334362745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4-4189-8EE5-99983C99EDC0}"/>
            </c:ext>
          </c:extLst>
        </c:ser>
        <c:ser>
          <c:idx val="1"/>
          <c:order val="1"/>
          <c:tx>
            <c:strRef>
              <c:f>'1.04 Graph 2 '!$E$50</c:f>
              <c:strCache>
                <c:ptCount val="1"/>
                <c:pt idx="0">
                  <c:v>DNB</c:v>
                </c:pt>
              </c:strCache>
            </c:strRef>
          </c:tx>
          <c:spPr>
            <a:solidFill>
              <a:schemeClr val="accent2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'1.04 Graph 2 '!$C$51</c:f>
              <c:strCache>
                <c:ptCount val="1"/>
                <c:pt idx="0">
                  <c:v>Corse-du-Sud</c:v>
                </c:pt>
              </c:strCache>
            </c:strRef>
          </c:cat>
          <c:val>
            <c:numRef>
              <c:f>'1.04 Graph 2 '!$E$51</c:f>
              <c:numCache>
                <c:formatCode>0.0%</c:formatCode>
                <c:ptCount val="1"/>
                <c:pt idx="0">
                  <c:v>7.8902911656563643E-2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B4-4189-8EE5-99983C99EDC0}"/>
            </c:ext>
          </c:extLst>
        </c:ser>
        <c:ser>
          <c:idx val="2"/>
          <c:order val="2"/>
          <c:tx>
            <c:strRef>
              <c:f>'1.04 Graph 2 '!$F$50</c:f>
              <c:strCache>
                <c:ptCount val="1"/>
                <c:pt idx="0">
                  <c:v>CAP, BEP</c:v>
                </c:pt>
              </c:strCache>
            </c:strRef>
          </c:tx>
          <c:spPr>
            <a:solidFill>
              <a:schemeClr val="accent2">
                <a:shade val="8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'1.04 Graph 2 '!$C$51</c:f>
              <c:strCache>
                <c:ptCount val="1"/>
                <c:pt idx="0">
                  <c:v>Corse-du-Sud</c:v>
                </c:pt>
              </c:strCache>
            </c:strRef>
          </c:cat>
          <c:val>
            <c:numRef>
              <c:f>'1.04 Graph 2 '!$F$51</c:f>
              <c:numCache>
                <c:formatCode>0.0%</c:formatCode>
                <c:ptCount val="1"/>
                <c:pt idx="0">
                  <c:v>0.20995421154419466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B4-4189-8EE5-99983C99EDC0}"/>
            </c:ext>
          </c:extLst>
        </c:ser>
        <c:ser>
          <c:idx val="3"/>
          <c:order val="3"/>
          <c:tx>
            <c:strRef>
              <c:f>'1.04 Graph 2 '!$G$50</c:f>
              <c:strCache>
                <c:ptCount val="1"/>
                <c:pt idx="0">
                  <c:v>Baccalauréat, brevet professionnel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'1.04 Graph 2 '!$C$51</c:f>
              <c:strCache>
                <c:ptCount val="1"/>
                <c:pt idx="0">
                  <c:v>Corse-du-Sud</c:v>
                </c:pt>
              </c:strCache>
            </c:strRef>
          </c:cat>
          <c:val>
            <c:numRef>
              <c:f>'1.04 Graph 2 '!$G$51</c:f>
              <c:numCache>
                <c:formatCode>0.0%</c:formatCode>
                <c:ptCount val="1"/>
                <c:pt idx="0">
                  <c:v>0.23923894847078789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B4-4189-8EE5-99983C99EDC0}"/>
            </c:ext>
          </c:extLst>
        </c:ser>
        <c:ser>
          <c:idx val="4"/>
          <c:order val="4"/>
          <c:tx>
            <c:strRef>
              <c:f>'1.04 Graph 2 '!$H$50</c:f>
              <c:strCache>
                <c:ptCount val="1"/>
                <c:pt idx="0">
                  <c:v>Bac + 2</c:v>
                </c:pt>
              </c:strCache>
            </c:strRef>
          </c:tx>
          <c:spPr>
            <a:solidFill>
              <a:schemeClr val="accent2">
                <a:tint val="8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'1.04 Graph 2 '!$C$51</c:f>
              <c:strCache>
                <c:ptCount val="1"/>
                <c:pt idx="0">
                  <c:v>Corse-du-Sud</c:v>
                </c:pt>
              </c:strCache>
            </c:strRef>
          </c:cat>
          <c:val>
            <c:numRef>
              <c:f>'1.04 Graph 2 '!$H$51</c:f>
              <c:numCache>
                <c:formatCode>0.0%</c:formatCode>
                <c:ptCount val="1"/>
                <c:pt idx="0">
                  <c:v>0.1083175991255093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B4-4189-8EE5-99983C99EDC0}"/>
            </c:ext>
          </c:extLst>
        </c:ser>
        <c:ser>
          <c:idx val="5"/>
          <c:order val="5"/>
          <c:tx>
            <c:strRef>
              <c:f>'1.04 Graph 2 '!$I$50</c:f>
              <c:strCache>
                <c:ptCount val="1"/>
                <c:pt idx="0">
                  <c:v>Bac + 3 ou bac + 4</c:v>
                </c:pt>
              </c:strCache>
            </c:strRef>
          </c:tx>
          <c:spPr>
            <a:solidFill>
              <a:schemeClr val="accent2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'1.04 Graph 2 '!$C$51</c:f>
              <c:strCache>
                <c:ptCount val="1"/>
                <c:pt idx="0">
                  <c:v>Corse-du-Sud</c:v>
                </c:pt>
              </c:strCache>
            </c:strRef>
          </c:cat>
          <c:val>
            <c:numRef>
              <c:f>'1.04 Graph 2 '!$I$51</c:f>
              <c:numCache>
                <c:formatCode>0.0%</c:formatCode>
                <c:ptCount val="1"/>
                <c:pt idx="0">
                  <c:v>0.10465605149099137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B4-4189-8EE5-99983C99EDC0}"/>
            </c:ext>
          </c:extLst>
        </c:ser>
        <c:ser>
          <c:idx val="6"/>
          <c:order val="6"/>
          <c:tx>
            <c:strRef>
              <c:f>'1.04 Graph 2 '!$J$50</c:f>
              <c:strCache>
                <c:ptCount val="1"/>
                <c:pt idx="0">
                  <c:v>Bac + 5 ou plus</c:v>
                </c:pt>
              </c:strCache>
            </c:strRef>
          </c:tx>
          <c:spPr>
            <a:solidFill>
              <a:schemeClr val="accent2">
                <a:tint val="4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'1.04 Graph 2 '!$C$51</c:f>
              <c:strCache>
                <c:ptCount val="1"/>
                <c:pt idx="0">
                  <c:v>Corse-du-Sud</c:v>
                </c:pt>
              </c:strCache>
            </c:strRef>
          </c:cat>
          <c:val>
            <c:numRef>
              <c:f>'1.04 Graph 2 '!$J$51</c:f>
              <c:numCache>
                <c:formatCode>0.0%</c:formatCode>
                <c:ptCount val="1"/>
                <c:pt idx="0">
                  <c:v>7.9545020218775561E-2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B4-4189-8EE5-99983C99ED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825131024"/>
        <c:axId val="2022824832"/>
      </c:barChart>
      <c:catAx>
        <c:axId val="1825131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2022824832"/>
        <c:crosses val="autoZero"/>
        <c:auto val="1"/>
        <c:lblAlgn val="ctr"/>
        <c:lblOffset val="100"/>
        <c:noMultiLvlLbl val="0"/>
      </c:catAx>
      <c:valAx>
        <c:axId val="2022824832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825131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2.4639805459154757E-3"/>
          <c:y val="0.5648853808107791"/>
          <c:w val="0.99269926755265148"/>
          <c:h val="0.118822256086932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786633986928102"/>
          <c:y val="0.15782944444444444"/>
          <c:w val="0.81580277777777777"/>
          <c:h val="0.8421702471150630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'1.04 Graph 2 '!$D$50</c:f>
              <c:strCache>
                <c:ptCount val="1"/>
                <c:pt idx="0">
                  <c:v>Aucun diplôme ou CEP</c:v>
                </c:pt>
              </c:strCache>
            </c:strRef>
          </c:tx>
          <c:spPr>
            <a:solidFill>
              <a:schemeClr val="accent6">
                <a:shade val="4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'1.04 Graph 2 '!$C$52</c:f>
              <c:strCache>
                <c:ptCount val="1"/>
                <c:pt idx="0">
                  <c:v>Haute-Corse</c:v>
                </c:pt>
              </c:strCache>
            </c:strRef>
          </c:cat>
          <c:val>
            <c:numRef>
              <c:f>'1.04 Graph 2 '!$D$52</c:f>
              <c:numCache>
                <c:formatCode>0.0%</c:formatCode>
                <c:ptCount val="1"/>
                <c:pt idx="0">
                  <c:v>0.22364100693177671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08-4808-B656-9E0262FA7152}"/>
            </c:ext>
          </c:extLst>
        </c:ser>
        <c:ser>
          <c:idx val="1"/>
          <c:order val="1"/>
          <c:tx>
            <c:strRef>
              <c:f>'1.04 Graph 2 '!$E$50</c:f>
              <c:strCache>
                <c:ptCount val="1"/>
                <c:pt idx="0">
                  <c:v>DNB</c:v>
                </c:pt>
              </c:strCache>
            </c:strRef>
          </c:tx>
          <c:spPr>
            <a:solidFill>
              <a:schemeClr val="accent6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'1.04 Graph 2 '!$C$52</c:f>
              <c:strCache>
                <c:ptCount val="1"/>
                <c:pt idx="0">
                  <c:v>Haute-Corse</c:v>
                </c:pt>
              </c:strCache>
            </c:strRef>
          </c:cat>
          <c:val>
            <c:numRef>
              <c:f>'1.04 Graph 2 '!$E$52</c:f>
              <c:numCache>
                <c:formatCode>0.0%</c:formatCode>
                <c:ptCount val="1"/>
                <c:pt idx="0">
                  <c:v>8.1446655607029531E-2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08-4808-B656-9E0262FA7152}"/>
            </c:ext>
          </c:extLst>
        </c:ser>
        <c:ser>
          <c:idx val="2"/>
          <c:order val="2"/>
          <c:tx>
            <c:strRef>
              <c:f>'1.04 Graph 2 '!$F$50</c:f>
              <c:strCache>
                <c:ptCount val="1"/>
                <c:pt idx="0">
                  <c:v>CAP, BEP</c:v>
                </c:pt>
              </c:strCache>
            </c:strRef>
          </c:tx>
          <c:spPr>
            <a:solidFill>
              <a:schemeClr val="accent6">
                <a:shade val="8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'1.04 Graph 2 '!$C$52</c:f>
              <c:strCache>
                <c:ptCount val="1"/>
                <c:pt idx="0">
                  <c:v>Haute-Corse</c:v>
                </c:pt>
              </c:strCache>
            </c:strRef>
          </c:cat>
          <c:val>
            <c:numRef>
              <c:f>'1.04 Graph 2 '!$F$52</c:f>
              <c:numCache>
                <c:formatCode>0.0%</c:formatCode>
                <c:ptCount val="1"/>
                <c:pt idx="0">
                  <c:v>0.20347896718591893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08-4808-B656-9E0262FA7152}"/>
            </c:ext>
          </c:extLst>
        </c:ser>
        <c:ser>
          <c:idx val="3"/>
          <c:order val="3"/>
          <c:tx>
            <c:strRef>
              <c:f>'1.04 Graph 2 '!$G$50</c:f>
              <c:strCache>
                <c:ptCount val="1"/>
                <c:pt idx="0">
                  <c:v>Baccalauréat, brevet professionnel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'1.04 Graph 2 '!$C$52</c:f>
              <c:strCache>
                <c:ptCount val="1"/>
                <c:pt idx="0">
                  <c:v>Haute-Corse</c:v>
                </c:pt>
              </c:strCache>
            </c:strRef>
          </c:cat>
          <c:val>
            <c:numRef>
              <c:f>'1.04 Graph 2 '!$G$52</c:f>
              <c:numCache>
                <c:formatCode>0.0%</c:formatCode>
                <c:ptCount val="1"/>
                <c:pt idx="0">
                  <c:v>0.22512097912206672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08-4808-B656-9E0262FA7152}"/>
            </c:ext>
          </c:extLst>
        </c:ser>
        <c:ser>
          <c:idx val="4"/>
          <c:order val="4"/>
          <c:tx>
            <c:strRef>
              <c:f>'1.04 Graph 2 '!$H$50</c:f>
              <c:strCache>
                <c:ptCount val="1"/>
                <c:pt idx="0">
                  <c:v>Bac + 2</c:v>
                </c:pt>
              </c:strCache>
            </c:strRef>
          </c:tx>
          <c:spPr>
            <a:solidFill>
              <a:schemeClr val="accent6">
                <a:tint val="8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'1.04 Graph 2 '!$C$52</c:f>
              <c:strCache>
                <c:ptCount val="1"/>
                <c:pt idx="0">
                  <c:v>Haute-Corse</c:v>
                </c:pt>
              </c:strCache>
            </c:strRef>
          </c:cat>
          <c:val>
            <c:numRef>
              <c:f>'1.04 Graph 2 '!$H$52</c:f>
              <c:numCache>
                <c:formatCode>0.0%</c:formatCode>
                <c:ptCount val="1"/>
                <c:pt idx="0">
                  <c:v>9.3286433129349575E-2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08-4808-B656-9E0262FA7152}"/>
            </c:ext>
          </c:extLst>
        </c:ser>
        <c:ser>
          <c:idx val="5"/>
          <c:order val="5"/>
          <c:tx>
            <c:strRef>
              <c:f>'1.04 Graph 2 '!$I$50</c:f>
              <c:strCache>
                <c:ptCount val="1"/>
                <c:pt idx="0">
                  <c:v>Bac + 3 ou bac + 4</c:v>
                </c:pt>
              </c:strCache>
            </c:strRef>
          </c:tx>
          <c:spPr>
            <a:solidFill>
              <a:schemeClr val="accent6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'1.04 Graph 2 '!$C$52</c:f>
              <c:strCache>
                <c:ptCount val="1"/>
                <c:pt idx="0">
                  <c:v>Haute-Corse</c:v>
                </c:pt>
              </c:strCache>
            </c:strRef>
          </c:cat>
          <c:val>
            <c:numRef>
              <c:f>'1.04 Graph 2 '!$I$52</c:f>
              <c:numCache>
                <c:formatCode>0.0%</c:formatCode>
                <c:ptCount val="1"/>
                <c:pt idx="0">
                  <c:v>9.3114343339780969E-2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08-4808-B656-9E0262FA7152}"/>
            </c:ext>
          </c:extLst>
        </c:ser>
        <c:ser>
          <c:idx val="6"/>
          <c:order val="6"/>
          <c:tx>
            <c:strRef>
              <c:f>'1.04 Graph 2 '!$J$50</c:f>
              <c:strCache>
                <c:ptCount val="1"/>
                <c:pt idx="0">
                  <c:v>Bac + 5 ou plus</c:v>
                </c:pt>
              </c:strCache>
            </c:strRef>
          </c:tx>
          <c:spPr>
            <a:solidFill>
              <a:schemeClr val="accent6">
                <a:tint val="4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'1.04 Graph 2 '!$C$52</c:f>
              <c:strCache>
                <c:ptCount val="1"/>
                <c:pt idx="0">
                  <c:v>Haute-Corse</c:v>
                </c:pt>
              </c:strCache>
            </c:strRef>
          </c:cat>
          <c:val>
            <c:numRef>
              <c:f>'1.04 Graph 2 '!$J$52</c:f>
              <c:numCache>
                <c:formatCode>0.0%</c:formatCode>
                <c:ptCount val="1"/>
                <c:pt idx="0">
                  <c:v>7.9911614684077564E-2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08-4808-B656-9E0262FA715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033925200"/>
        <c:axId val="2022823584"/>
      </c:barChart>
      <c:catAx>
        <c:axId val="2033925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2022823584"/>
        <c:crosses val="autoZero"/>
        <c:auto val="1"/>
        <c:lblAlgn val="ctr"/>
        <c:lblOffset val="100"/>
        <c:noMultiLvlLbl val="0"/>
      </c:catAx>
      <c:valAx>
        <c:axId val="202282358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2033925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4279457691714531E-3"/>
          <c:y val="8.4666666666666668E-2"/>
          <c:w val="0.99076086028314569"/>
          <c:h val="0.217041786771770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349822265436047"/>
          <c:y val="0.20589458741249136"/>
          <c:w val="0.29174735478975328"/>
          <c:h val="0.78033605190868272"/>
        </c:manualLayout>
      </c:layout>
      <c:doughnutChart>
        <c:varyColors val="1"/>
        <c:ser>
          <c:idx val="0"/>
          <c:order val="0"/>
          <c:tx>
            <c:strRef>
              <c:f>'1.04 Graph 2 '!$C$58</c:f>
              <c:strCache>
                <c:ptCount val="1"/>
                <c:pt idx="0">
                  <c:v>Haute-Corse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4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CC-4B2E-B753-598D5B2A35FA}"/>
              </c:ext>
            </c:extLst>
          </c:dPt>
          <c:dPt>
            <c:idx val="1"/>
            <c:bubble3D val="0"/>
            <c:spPr>
              <a:solidFill>
                <a:schemeClr val="accent6">
                  <a:shade val="61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CC-4B2E-B753-598D5B2A35FA}"/>
              </c:ext>
            </c:extLst>
          </c:dPt>
          <c:dPt>
            <c:idx val="2"/>
            <c:bubble3D val="0"/>
            <c:spPr>
              <a:solidFill>
                <a:schemeClr val="accent6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CC-4B2E-B753-598D5B2A35FA}"/>
              </c:ext>
            </c:extLst>
          </c:dPt>
          <c:dPt>
            <c:idx val="3"/>
            <c:bubble3D val="0"/>
            <c:spPr>
              <a:solidFill>
                <a:schemeClr val="accent6">
                  <a:shade val="92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CC-4B2E-B753-598D5B2A35FA}"/>
              </c:ext>
            </c:extLst>
          </c:dPt>
          <c:dPt>
            <c:idx val="4"/>
            <c:bubble3D val="0"/>
            <c:spPr>
              <a:solidFill>
                <a:schemeClr val="accent6">
                  <a:tint val="9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CC-4B2E-B753-598D5B2A35FA}"/>
              </c:ext>
            </c:extLst>
          </c:dPt>
          <c:dPt>
            <c:idx val="5"/>
            <c:bubble3D val="0"/>
            <c:spPr>
              <a:solidFill>
                <a:schemeClr val="accent6">
                  <a:tint val="77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CC-4B2E-B753-598D5B2A35FA}"/>
              </c:ext>
            </c:extLst>
          </c:dPt>
          <c:dPt>
            <c:idx val="6"/>
            <c:bubble3D val="0"/>
            <c:spPr>
              <a:solidFill>
                <a:schemeClr val="accent6">
                  <a:tint val="62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FCC-4B2E-B753-598D5B2A35FA}"/>
              </c:ext>
            </c:extLst>
          </c:dPt>
          <c:dPt>
            <c:idx val="7"/>
            <c:bubble3D val="0"/>
            <c:spPr>
              <a:solidFill>
                <a:schemeClr val="accent6">
                  <a:tint val="4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FCC-4B2E-B753-598D5B2A35FA}"/>
              </c:ext>
            </c:extLst>
          </c:dPt>
          <c:dLbls>
            <c:dLbl>
              <c:idx val="0"/>
              <c:layout>
                <c:manualLayout>
                  <c:x val="-0.15931051311971317"/>
                  <c:y val="-0.1673965752961767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5060492446618826"/>
                      <c:h val="8.57831170290851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FCC-4B2E-B753-598D5B2A35FA}"/>
                </c:ext>
              </c:extLst>
            </c:dLbl>
            <c:dLbl>
              <c:idx val="1"/>
              <c:layout>
                <c:manualLayout>
                  <c:x val="0.20013703694295462"/>
                  <c:y val="-0.1790011467239221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7926210294822649"/>
                      <c:h val="9.03729039220270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FCC-4B2E-B753-598D5B2A35FA}"/>
                </c:ext>
              </c:extLst>
            </c:dLbl>
            <c:dLbl>
              <c:idx val="2"/>
              <c:layout>
                <c:manualLayout>
                  <c:x val="0.18969489485366961"/>
                  <c:y val="-4.3444627463355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40935226466316904"/>
                      <c:h val="6.900762663565368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9FCC-4B2E-B753-598D5B2A35FA}"/>
                </c:ext>
              </c:extLst>
            </c:dLbl>
            <c:dLbl>
              <c:idx val="3"/>
              <c:layout>
                <c:manualLayout>
                  <c:x val="0.10381805028669387"/>
                  <c:y val="-3.1082877282800378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1408834896831794"/>
                      <c:h val="6.70277699316171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FCC-4B2E-B753-598D5B2A35FA}"/>
                </c:ext>
              </c:extLst>
            </c:dLbl>
            <c:dLbl>
              <c:idx val="4"/>
              <c:layout>
                <c:manualLayout>
                  <c:x val="6.1776070123135914E-2"/>
                  <c:y val="-2.523043348097538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996570698469543"/>
                      <c:h val="6.5550221777199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FCC-4B2E-B753-598D5B2A35FA}"/>
                </c:ext>
              </c:extLst>
            </c:dLbl>
            <c:dLbl>
              <c:idx val="6"/>
              <c:layout>
                <c:manualLayout>
                  <c:x val="-3.7752042853027606E-2"/>
                  <c:y val="-1.53433046288696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9FCC-4B2E-B753-598D5B2A35FA}"/>
                </c:ext>
              </c:extLst>
            </c:dLbl>
            <c:dLbl>
              <c:idx val="7"/>
              <c:layout>
                <c:manualLayout>
                  <c:x val="-0.16302018504716437"/>
                  <c:y val="1.22350169005895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42049776487368334"/>
                      <c:h val="5.777877757596567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9FCC-4B2E-B753-598D5B2A35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'1.04 Graph 2 '!$D$57:$K$57</c:f>
              <c:strCache>
                <c:ptCount val="8"/>
                <c:pt idx="0">
                  <c:v>Agriculteurs exploitants</c:v>
                </c:pt>
                <c:pt idx="1">
                  <c:v>Artisans, commerçants, chefs d'entreprise</c:v>
                </c:pt>
                <c:pt idx="2">
                  <c:v>Cadres et professions intellectuelles supérieures</c:v>
                </c:pt>
                <c:pt idx="3">
                  <c:v>Professions intermédiaires</c:v>
                </c:pt>
                <c:pt idx="4">
                  <c:v>Employés</c:v>
                </c:pt>
                <c:pt idx="5">
                  <c:v>Ouvriers</c:v>
                </c:pt>
                <c:pt idx="6">
                  <c:v>Retraités</c:v>
                </c:pt>
                <c:pt idx="7">
                  <c:v>Autres personnes sans activité professionnelle</c:v>
                </c:pt>
              </c:strCache>
            </c:strRef>
          </c:cat>
          <c:val>
            <c:numRef>
              <c:f>'1.04 Graph 2 '!$D$58:$K$58</c:f>
              <c:numCache>
                <c:formatCode>0.0%</c:formatCode>
                <c:ptCount val="8"/>
                <c:pt idx="0">
                  <c:v>1.0496837733236839E-2</c:v>
                </c:pt>
                <c:pt idx="1">
                  <c:v>5.7675969919134075E-2</c:v>
                </c:pt>
                <c:pt idx="2">
                  <c:v>5.4938485258487775E-2</c:v>
                </c:pt>
                <c:pt idx="3">
                  <c:v>0.11599383279317832</c:v>
                </c:pt>
                <c:pt idx="4">
                  <c:v>0.17227274157515496</c:v>
                </c:pt>
                <c:pt idx="5">
                  <c:v>9.8738239828828539E-2</c:v>
                </c:pt>
                <c:pt idx="6">
                  <c:v>0.29260879141625501</c:v>
                </c:pt>
                <c:pt idx="7">
                  <c:v>0.1972751014757245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FCC-4B2E-B753-598D5B2A3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349822265436047"/>
          <c:y val="0.20589458741249136"/>
          <c:w val="0.29174735478975328"/>
          <c:h val="0.78033605190868272"/>
        </c:manualLayout>
      </c:layout>
      <c:doughnutChart>
        <c:varyColors val="1"/>
        <c:ser>
          <c:idx val="0"/>
          <c:order val="0"/>
          <c:tx>
            <c:strRef>
              <c:f>'1.04 Graph 2 '!$C$59</c:f>
              <c:strCache>
                <c:ptCount val="1"/>
                <c:pt idx="0">
                  <c:v>Corse du sud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4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89-4691-9677-555BF814CCAD}"/>
              </c:ext>
            </c:extLst>
          </c:dPt>
          <c:dPt>
            <c:idx val="1"/>
            <c:bubble3D val="0"/>
            <c:spPr>
              <a:solidFill>
                <a:schemeClr val="accent2">
                  <a:shade val="61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F89-4691-9677-555BF814CCAD}"/>
              </c:ext>
            </c:extLst>
          </c:dPt>
          <c:dPt>
            <c:idx val="2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F89-4691-9677-555BF814CCAD}"/>
              </c:ext>
            </c:extLst>
          </c:dPt>
          <c:dPt>
            <c:idx val="3"/>
            <c:bubble3D val="0"/>
            <c:spPr>
              <a:solidFill>
                <a:schemeClr val="accent2">
                  <a:shade val="92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89-4691-9677-555BF814CCAD}"/>
              </c:ext>
            </c:extLst>
          </c:dPt>
          <c:dPt>
            <c:idx val="4"/>
            <c:bubble3D val="0"/>
            <c:spPr>
              <a:solidFill>
                <a:schemeClr val="accent2">
                  <a:tint val="9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F89-4691-9677-555BF814CCAD}"/>
              </c:ext>
            </c:extLst>
          </c:dPt>
          <c:dPt>
            <c:idx val="5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F89-4691-9677-555BF814CCAD}"/>
              </c:ext>
            </c:extLst>
          </c:dPt>
          <c:dPt>
            <c:idx val="6"/>
            <c:bubble3D val="0"/>
            <c:spPr>
              <a:solidFill>
                <a:schemeClr val="accent2">
                  <a:tint val="62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F89-4691-9677-555BF814CCAD}"/>
              </c:ext>
            </c:extLst>
          </c:dPt>
          <c:dPt>
            <c:idx val="7"/>
            <c:bubble3D val="0"/>
            <c:spPr>
              <a:solidFill>
                <a:schemeClr val="accent2">
                  <a:tint val="4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F89-4691-9677-555BF814CCAD}"/>
              </c:ext>
            </c:extLst>
          </c:dPt>
          <c:dLbls>
            <c:dLbl>
              <c:idx val="0"/>
              <c:layout>
                <c:manualLayout>
                  <c:x val="-0.11754613342874493"/>
                  <c:y val="-0.18129658227120726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1628488550889047"/>
                      <c:h val="7.66035432432012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7F89-4691-9677-555BF814CCAD}"/>
                </c:ext>
              </c:extLst>
            </c:dLbl>
            <c:dLbl>
              <c:idx val="1"/>
              <c:layout>
                <c:manualLayout>
                  <c:x val="0.19047621621300259"/>
                  <c:y val="-0.1881812626106201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603860815217127"/>
                      <c:h val="0.1087320514937949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7F89-4691-9677-555BF814CCAD}"/>
                </c:ext>
              </c:extLst>
            </c:dLbl>
            <c:dLbl>
              <c:idx val="2"/>
              <c:layout>
                <c:manualLayout>
                  <c:x val="0.18837891052522632"/>
                  <c:y val="-3.8854563110878024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42403367471413028"/>
                      <c:h val="5.98280528497697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7F89-4691-9677-555BF814CCAD}"/>
                </c:ext>
              </c:extLst>
            </c:dLbl>
            <c:dLbl>
              <c:idx val="3"/>
              <c:layout>
                <c:manualLayout>
                  <c:x val="0.11068212563728523"/>
                  <c:y val="-1.0740253928868931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4669238597775087"/>
                      <c:h val="0.160688133923128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F89-4691-9677-555BF814CCAD}"/>
                </c:ext>
              </c:extLst>
            </c:dLbl>
            <c:dLbl>
              <c:idx val="4"/>
              <c:layout>
                <c:manualLayout>
                  <c:x val="3.6036040905162652E-2"/>
                  <c:y val="0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/>
                </c:ext>
                <c:ext xmlns:c16="http://schemas.microsoft.com/office/drawing/2014/chart" uri="{C3380CC4-5D6E-409C-BE32-E72D297353CC}">
                  <c16:uniqueId val="{00000009-7F89-4691-9677-555BF814CCAD}"/>
                </c:ext>
              </c:extLst>
            </c:dLbl>
            <c:dLbl>
              <c:idx val="5"/>
              <c:layout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/>
                </c:ext>
                <c:ext xmlns:c16="http://schemas.microsoft.com/office/drawing/2014/chart" uri="{C3380CC4-5D6E-409C-BE32-E72D297353CC}">
                  <c16:uniqueId val="{0000000B-7F89-4691-9677-555BF814CCAD}"/>
                </c:ext>
              </c:extLst>
            </c:dLbl>
            <c:dLbl>
              <c:idx val="6"/>
              <c:layout>
                <c:manualLayout>
                  <c:x val="-3.2604037009432874E-2"/>
                  <c:y val="0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/>
                </c:ext>
                <c:ext xmlns:c16="http://schemas.microsoft.com/office/drawing/2014/chart" uri="{C3380CC4-5D6E-409C-BE32-E72D297353CC}">
                  <c16:uniqueId val="{0000000D-7F89-4691-9677-555BF814CCAD}"/>
                </c:ext>
              </c:extLst>
            </c:dLbl>
            <c:dLbl>
              <c:idx val="7"/>
              <c:layout>
                <c:manualLayout>
                  <c:x val="-0.1578721116444379"/>
                  <c:y val="-3.0686609257739249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48913784278827882"/>
                      <c:h val="0.1467699444234094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7F89-4691-9677-555BF814CCA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'1.04 Graph 2 '!$D$57:$K$57</c:f>
              <c:strCache>
                <c:ptCount val="8"/>
                <c:pt idx="0">
                  <c:v>Agriculteurs exploitants</c:v>
                </c:pt>
                <c:pt idx="1">
                  <c:v>Artisans, commerçants, chefs d'entreprise</c:v>
                </c:pt>
                <c:pt idx="2">
                  <c:v>Cadres et professions intellectuelles supérieures</c:v>
                </c:pt>
                <c:pt idx="3">
                  <c:v>Professions intermédiaires</c:v>
                </c:pt>
                <c:pt idx="4">
                  <c:v>Employés</c:v>
                </c:pt>
                <c:pt idx="5">
                  <c:v>Ouvriers</c:v>
                </c:pt>
                <c:pt idx="6">
                  <c:v>Retraités</c:v>
                </c:pt>
                <c:pt idx="7">
                  <c:v>Autres personnes sans activité professionnelle</c:v>
                </c:pt>
              </c:strCache>
            </c:strRef>
          </c:cat>
          <c:val>
            <c:numRef>
              <c:f>'1.04 Graph 2 '!$D$59:$K$59</c:f>
              <c:numCache>
                <c:formatCode>0.0%</c:formatCode>
                <c:ptCount val="8"/>
                <c:pt idx="0">
                  <c:v>6.6057240003169595E-3</c:v>
                </c:pt>
                <c:pt idx="1">
                  <c:v>5.7765867784669245E-2</c:v>
                </c:pt>
                <c:pt idx="2">
                  <c:v>6.3723265547223365E-2</c:v>
                </c:pt>
                <c:pt idx="3">
                  <c:v>0.13356961222887356</c:v>
                </c:pt>
                <c:pt idx="4">
                  <c:v>0.18910955993055706</c:v>
                </c:pt>
                <c:pt idx="5">
                  <c:v>0.10017360735922316</c:v>
                </c:pt>
                <c:pt idx="6">
                  <c:v>0.29691900964565371</c:v>
                </c:pt>
                <c:pt idx="7">
                  <c:v>0.15212614987861892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F89-4691-9677-555BF814CC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7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295279</xdr:colOff>
      <xdr:row>4</xdr:row>
      <xdr:rowOff>104775</xdr:rowOff>
    </xdr:from>
    <xdr:ext cx="605903" cy="1260000"/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1279" y="866775"/>
          <a:ext cx="605903" cy="1260000"/>
        </a:xfrm>
        <a:prstGeom prst="rect">
          <a:avLst/>
        </a:prstGeom>
      </xdr:spPr>
    </xdr:pic>
    <xdr:clientData/>
  </xdr:oneCellAnchor>
  <xdr:oneCellAnchor>
    <xdr:from>
      <xdr:col>1</xdr:col>
      <xdr:colOff>419099</xdr:colOff>
      <xdr:row>4</xdr:row>
      <xdr:rowOff>106583</xdr:rowOff>
    </xdr:from>
    <xdr:ext cx="1312228" cy="1260000"/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1099" y="868583"/>
          <a:ext cx="1312228" cy="1260000"/>
        </a:xfrm>
        <a:prstGeom prst="rect">
          <a:avLst/>
        </a:prstGeom>
      </xdr:spPr>
    </xdr:pic>
    <xdr:clientData/>
  </xdr:oneCellAnchor>
  <xdr:oneCellAnchor>
    <xdr:from>
      <xdr:col>4</xdr:col>
      <xdr:colOff>190506</xdr:colOff>
      <xdr:row>4</xdr:row>
      <xdr:rowOff>114300</xdr:rowOff>
    </xdr:from>
    <xdr:ext cx="890214" cy="1260000"/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38506" y="876300"/>
          <a:ext cx="890214" cy="1260000"/>
        </a:xfrm>
        <a:prstGeom prst="rect">
          <a:avLst/>
        </a:prstGeom>
      </xdr:spPr>
    </xdr:pic>
    <xdr:clientData/>
  </xdr:oneCellAnchor>
  <xdr:oneCellAnchor>
    <xdr:from>
      <xdr:col>5</xdr:col>
      <xdr:colOff>180980</xdr:colOff>
      <xdr:row>4</xdr:row>
      <xdr:rowOff>152400</xdr:rowOff>
    </xdr:from>
    <xdr:ext cx="884678" cy="1260000"/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90980" y="914400"/>
          <a:ext cx="884678" cy="1260000"/>
        </a:xfrm>
        <a:prstGeom prst="rect">
          <a:avLst/>
        </a:prstGeom>
      </xdr:spPr>
    </xdr:pic>
    <xdr:clientData/>
  </xdr:oneCellAnchor>
  <xdr:oneCellAnchor>
    <xdr:from>
      <xdr:col>1</xdr:col>
      <xdr:colOff>114299</xdr:colOff>
      <xdr:row>20</xdr:row>
      <xdr:rowOff>19048</xdr:rowOff>
    </xdr:from>
    <xdr:ext cx="216000" cy="216000"/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299" y="3829048"/>
          <a:ext cx="216000" cy="216000"/>
        </a:xfrm>
        <a:prstGeom prst="rect">
          <a:avLst/>
        </a:prstGeom>
      </xdr:spPr>
    </xdr:pic>
    <xdr:clientData/>
  </xdr:oneCellAnchor>
  <xdr:oneCellAnchor>
    <xdr:from>
      <xdr:col>0</xdr:col>
      <xdr:colOff>66675</xdr:colOff>
      <xdr:row>19</xdr:row>
      <xdr:rowOff>95250</xdr:rowOff>
    </xdr:from>
    <xdr:ext cx="360000" cy="360000"/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3714750"/>
          <a:ext cx="360000" cy="360000"/>
        </a:xfrm>
        <a:prstGeom prst="rect">
          <a:avLst/>
        </a:prstGeom>
      </xdr:spPr>
    </xdr:pic>
    <xdr:clientData/>
  </xdr:oneCellAnchor>
  <xdr:oneCellAnchor>
    <xdr:from>
      <xdr:col>0</xdr:col>
      <xdr:colOff>28575</xdr:colOff>
      <xdr:row>18</xdr:row>
      <xdr:rowOff>38100</xdr:rowOff>
    </xdr:from>
    <xdr:ext cx="360000" cy="360000"/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467100"/>
          <a:ext cx="360000" cy="360000"/>
        </a:xfrm>
        <a:prstGeom prst="rect">
          <a:avLst/>
        </a:prstGeom>
      </xdr:spPr>
    </xdr:pic>
    <xdr:clientData/>
  </xdr:oneCellAnchor>
  <xdr:oneCellAnchor>
    <xdr:from>
      <xdr:col>1</xdr:col>
      <xdr:colOff>119025</xdr:colOff>
      <xdr:row>19</xdr:row>
      <xdr:rowOff>23775</xdr:rowOff>
    </xdr:from>
    <xdr:ext cx="216000" cy="216000"/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25" y="3643275"/>
          <a:ext cx="216000" cy="216000"/>
        </a:xfrm>
        <a:prstGeom prst="rect">
          <a:avLst/>
        </a:prstGeom>
      </xdr:spPr>
    </xdr:pic>
    <xdr:clientData/>
  </xdr:oneCellAnchor>
  <xdr:oneCellAnchor>
    <xdr:from>
      <xdr:col>0</xdr:col>
      <xdr:colOff>54675</xdr:colOff>
      <xdr:row>21</xdr:row>
      <xdr:rowOff>54675</xdr:rowOff>
    </xdr:from>
    <xdr:ext cx="360000" cy="360000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5" y="4055175"/>
          <a:ext cx="360000" cy="360000"/>
        </a:xfrm>
        <a:prstGeom prst="rect">
          <a:avLst/>
        </a:prstGeom>
      </xdr:spPr>
    </xdr:pic>
    <xdr:clientData/>
  </xdr:oneCellAnchor>
  <xdr:oneCellAnchor>
    <xdr:from>
      <xdr:col>0</xdr:col>
      <xdr:colOff>80850</xdr:colOff>
      <xdr:row>16</xdr:row>
      <xdr:rowOff>42750</xdr:rowOff>
    </xdr:from>
    <xdr:ext cx="360000" cy="360000"/>
    <xdr:pic>
      <xdr:nvPicPr>
        <xdr:cNvPr id="11" name="Image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50" y="3090750"/>
          <a:ext cx="360000" cy="360000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13</xdr:row>
      <xdr:rowOff>28575</xdr:rowOff>
    </xdr:from>
    <xdr:ext cx="360000" cy="360000"/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505075"/>
          <a:ext cx="360000" cy="360000"/>
        </a:xfrm>
        <a:prstGeom prst="rect">
          <a:avLst/>
        </a:prstGeom>
      </xdr:spPr>
    </xdr:pic>
    <xdr:clientData/>
  </xdr:oneCellAnchor>
  <xdr:twoCellAnchor>
    <xdr:from>
      <xdr:col>7</xdr:col>
      <xdr:colOff>238125</xdr:colOff>
      <xdr:row>7</xdr:row>
      <xdr:rowOff>76200</xdr:rowOff>
    </xdr:from>
    <xdr:to>
      <xdr:col>15</xdr:col>
      <xdr:colOff>123825</xdr:colOff>
      <xdr:row>24</xdr:row>
      <xdr:rowOff>28575</xdr:rowOff>
    </xdr:to>
    <xdr:graphicFrame macro="">
      <xdr:nvGraphicFramePr>
        <xdr:cNvPr id="14" name="Graphique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304804</xdr:colOff>
      <xdr:row>5</xdr:row>
      <xdr:rowOff>38100</xdr:rowOff>
    </xdr:from>
    <xdr:ext cx="605903" cy="1260000"/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0804" y="990600"/>
          <a:ext cx="605903" cy="1260000"/>
        </a:xfrm>
        <a:prstGeom prst="rect">
          <a:avLst/>
        </a:prstGeom>
      </xdr:spPr>
    </xdr:pic>
    <xdr:clientData/>
  </xdr:oneCellAnchor>
  <xdr:oneCellAnchor>
    <xdr:from>
      <xdr:col>2</xdr:col>
      <xdr:colOff>361949</xdr:colOff>
      <xdr:row>5</xdr:row>
      <xdr:rowOff>87533</xdr:rowOff>
    </xdr:from>
    <xdr:ext cx="1312228" cy="1260000"/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49" y="1040033"/>
          <a:ext cx="1312228" cy="1260000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14</xdr:row>
      <xdr:rowOff>28575</xdr:rowOff>
    </xdr:from>
    <xdr:ext cx="360000" cy="360000"/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695575"/>
          <a:ext cx="360000" cy="360000"/>
        </a:xfrm>
        <a:prstGeom prst="rect">
          <a:avLst/>
        </a:prstGeom>
      </xdr:spPr>
    </xdr:pic>
    <xdr:clientData/>
  </xdr:oneCellAnchor>
  <xdr:twoCellAnchor>
    <xdr:from>
      <xdr:col>4</xdr:col>
      <xdr:colOff>452436</xdr:colOff>
      <xdr:row>0</xdr:row>
      <xdr:rowOff>180975</xdr:rowOff>
    </xdr:from>
    <xdr:to>
      <xdr:col>13</xdr:col>
      <xdr:colOff>685800</xdr:colOff>
      <xdr:row>16</xdr:row>
      <xdr:rowOff>9526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481511" y="180975"/>
          <a:ext cx="8386764" cy="2743201"/>
          <a:chOff x="4115535" y="345226"/>
          <a:chExt cx="6146514" cy="1671638"/>
        </a:xfrm>
        <a:noFill/>
      </xdr:grpSpPr>
      <xdr:graphicFrame macro="">
        <xdr:nvGraphicFramePr>
          <xdr:cNvPr id="6" name="Graphique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GraphicFramePr/>
        </xdr:nvGraphicFramePr>
        <xdr:xfrm>
          <a:off x="4115535" y="345226"/>
          <a:ext cx="6120000" cy="16716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7" name="Graphique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GraphicFramePr/>
        </xdr:nvGraphicFramePr>
        <xdr:xfrm>
          <a:off x="4142049" y="530255"/>
          <a:ext cx="6120000" cy="85400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  <xdr:twoCellAnchor>
    <xdr:from>
      <xdr:col>0</xdr:col>
      <xdr:colOff>304800</xdr:colOff>
      <xdr:row>19</xdr:row>
      <xdr:rowOff>19050</xdr:rowOff>
    </xdr:from>
    <xdr:to>
      <xdr:col>7</xdr:col>
      <xdr:colOff>333374</xdr:colOff>
      <xdr:row>40</xdr:row>
      <xdr:rowOff>152399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111125</xdr:colOff>
      <xdr:row>20</xdr:row>
      <xdr:rowOff>0</xdr:rowOff>
    </xdr:from>
    <xdr:to>
      <xdr:col>17</xdr:col>
      <xdr:colOff>158749</xdr:colOff>
      <xdr:row>40</xdr:row>
      <xdr:rowOff>144463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647700</xdr:colOff>
      <xdr:row>27</xdr:row>
      <xdr:rowOff>47625</xdr:rowOff>
    </xdr:from>
    <xdr:to>
      <xdr:col>12</xdr:col>
      <xdr:colOff>647700</xdr:colOff>
      <xdr:row>32</xdr:row>
      <xdr:rowOff>47625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/>
      </xdr:nvSpPr>
      <xdr:spPr>
        <a:xfrm>
          <a:off x="9029700" y="5191125"/>
          <a:ext cx="762000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000" b="1">
              <a:latin typeface="Arial" panose="020B0604020202020204" pitchFamily="34" charset="0"/>
              <a:cs typeface="Arial" panose="020B0604020202020204" pitchFamily="34" charset="0"/>
            </a:rPr>
            <a:t>Corse du</a:t>
          </a:r>
          <a:r>
            <a:rPr lang="fr-FR" sz="1000" b="1" baseline="0">
              <a:latin typeface="Arial" panose="020B0604020202020204" pitchFamily="34" charset="0"/>
              <a:cs typeface="Arial" panose="020B0604020202020204" pitchFamily="34" charset="0"/>
            </a:rPr>
            <a:t> sud</a:t>
          </a:r>
          <a:endParaRPr lang="fr-FR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981075</xdr:colOff>
      <xdr:row>27</xdr:row>
      <xdr:rowOff>76200</xdr:rowOff>
    </xdr:from>
    <xdr:to>
      <xdr:col>4</xdr:col>
      <xdr:colOff>428625</xdr:colOff>
      <xdr:row>32</xdr:row>
      <xdr:rowOff>76200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/>
      </xdr:nvSpPr>
      <xdr:spPr>
        <a:xfrm>
          <a:off x="3048000" y="5219700"/>
          <a:ext cx="42862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000" b="1">
              <a:latin typeface="Arial" panose="020B0604020202020204" pitchFamily="34" charset="0"/>
              <a:cs typeface="Arial" panose="020B0604020202020204" pitchFamily="34" charset="0"/>
            </a:rPr>
            <a:t>Haute-Corse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che.media.education.gouv.fr/WINDOWS/TEMP/C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che.media.education.gouv.fr/Applic/UOE/Ind2001/calcul_B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.susini/Nextcloud2/Stats%20corses/2022-09-13%20Stats%20corses%20V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Sylvie\Mes%20documents\DPSA\LOLF_PERF\2009\dialogue_gestion_2009\cadrage_20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ylvie\Mes%20documents\DPSA\LOLF_PERF\2009\dialogue_gestion_2009\cadrage_20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che.media.education.gouv.fr/APPLIC/UOE/IND98/DATA96/E6C3NAG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che.media.education.gouv.fr/APPLIC/UOE/IND98/DATA96/E6C3N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che.media.education.gouv.fr/I/12%20OCDE/EAG/2007/07%20d&#233;finitifs%20EE/Yugo/NWB/POpul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Elaboration%20des%20statistiques%20acad&#233;miques\Acad&#233;mie%20en%20chiffres\Documents%20de%20travail\2024%20Annuaires\2025-01-28%20RRS%202024-2025_vt_version%20S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2"/>
      <sheetName val="C4.1"/>
      <sheetName val="C4.2"/>
      <sheetName val="C4.3"/>
      <sheetName val="Feuil1"/>
      <sheetName val="C4.4"/>
      <sheetName val="C4.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A6" t="str">
            <v>Australia</v>
          </cell>
          <cell r="B6" t="str">
            <v>m</v>
          </cell>
          <cell r="C6" t="str">
            <v>m</v>
          </cell>
          <cell r="D6" t="str">
            <v>m</v>
          </cell>
          <cell r="E6">
            <v>1302.73047862469</v>
          </cell>
          <cell r="F6">
            <v>1520.65202079901</v>
          </cell>
          <cell r="G6">
            <v>1011.98799260109</v>
          </cell>
        </row>
        <row r="7">
          <cell r="A7" t="str">
            <v>Austria</v>
          </cell>
          <cell r="B7" t="str">
            <v>m</v>
          </cell>
          <cell r="C7" t="str">
            <v>m</v>
          </cell>
          <cell r="D7" t="str">
            <v>m</v>
          </cell>
          <cell r="E7">
            <v>392.490010885027</v>
          </cell>
          <cell r="F7">
            <v>566.43103135762203</v>
          </cell>
          <cell r="G7">
            <v>188.88582324199601</v>
          </cell>
        </row>
        <row r="8">
          <cell r="A8" t="str">
            <v>Canada</v>
          </cell>
          <cell r="B8">
            <v>418.4</v>
          </cell>
          <cell r="C8">
            <v>633.70000000000005</v>
          </cell>
          <cell r="D8">
            <v>167.8</v>
          </cell>
          <cell r="E8">
            <v>821.52654510246896</v>
          </cell>
          <cell r="F8">
            <v>984.89924496224796</v>
          </cell>
          <cell r="G8">
            <v>631.37985217948005</v>
          </cell>
        </row>
        <row r="9">
          <cell r="A9" t="str">
            <v>Czech Republic</v>
          </cell>
          <cell r="B9">
            <v>126.80462334708101</v>
          </cell>
          <cell r="C9">
            <v>158.01542280823401</v>
          </cell>
          <cell r="D9">
            <v>81.813518992041196</v>
          </cell>
          <cell r="E9">
            <v>543.70093888868905</v>
          </cell>
          <cell r="F9">
            <v>689.36099614444799</v>
          </cell>
          <cell r="G9">
            <v>333.72852711142002</v>
          </cell>
        </row>
        <row r="10">
          <cell r="A10" t="str">
            <v>Denmark</v>
          </cell>
          <cell r="B10">
            <v>458.78969994027301</v>
          </cell>
          <cell r="C10">
            <v>634.13192162225903</v>
          </cell>
          <cell r="D10">
            <v>259.33696102366599</v>
          </cell>
          <cell r="E10" t="str">
            <v>m</v>
          </cell>
          <cell r="F10" t="str">
            <v>m</v>
          </cell>
          <cell r="G10" t="str">
            <v>m</v>
          </cell>
        </row>
        <row r="11">
          <cell r="A11" t="str">
            <v>Finland</v>
          </cell>
          <cell r="B11">
            <v>422.45614035087698</v>
          </cell>
          <cell r="C11">
            <v>630.35143769968101</v>
          </cell>
          <cell r="D11">
            <v>169.26070038910501</v>
          </cell>
          <cell r="E11">
            <v>1362.98245614035</v>
          </cell>
          <cell r="F11">
            <v>1839.9361022364201</v>
          </cell>
          <cell r="G11">
            <v>782.10116731517496</v>
          </cell>
        </row>
        <row r="12">
          <cell r="A12" t="str">
            <v>France</v>
          </cell>
          <cell r="B12">
            <v>628.20000000000005</v>
          </cell>
          <cell r="C12">
            <v>942.9</v>
          </cell>
          <cell r="D12">
            <v>254.7</v>
          </cell>
          <cell r="E12">
            <v>1434.3934594048701</v>
          </cell>
          <cell r="F12">
            <v>1672.4449996176099</v>
          </cell>
          <cell r="G12">
            <v>1151.9358741681799</v>
          </cell>
        </row>
        <row r="13">
          <cell r="A13" t="str">
            <v>Germany</v>
          </cell>
          <cell r="B13">
            <v>141.24769931221499</v>
          </cell>
          <cell r="C13">
            <v>231.041595049845</v>
          </cell>
          <cell r="D13">
            <v>25.2830188679245</v>
          </cell>
          <cell r="E13">
            <v>693.49995156446801</v>
          </cell>
          <cell r="F13">
            <v>940.90752836026104</v>
          </cell>
          <cell r="G13">
            <v>373.98446170921198</v>
          </cell>
        </row>
        <row r="14">
          <cell r="A14" t="str">
            <v>Hungary</v>
          </cell>
          <cell r="B14" t="str">
            <v>n</v>
          </cell>
          <cell r="C14" t="str">
            <v>n</v>
          </cell>
          <cell r="D14" t="str">
            <v>n</v>
          </cell>
          <cell r="E14">
            <v>775.174524242134</v>
          </cell>
          <cell r="F14">
            <v>976.67731629392995</v>
          </cell>
          <cell r="G14">
            <v>474.62473195139398</v>
          </cell>
        </row>
        <row r="15">
          <cell r="A15" t="str">
            <v>Iceland</v>
          </cell>
          <cell r="B15">
            <v>204.290091930541</v>
          </cell>
          <cell r="C15">
            <v>311.97891452853497</v>
          </cell>
          <cell r="D15">
            <v>76.559908128110294</v>
          </cell>
          <cell r="E15">
            <v>545.74638844301796</v>
          </cell>
          <cell r="F15">
            <v>580.92625463934201</v>
          </cell>
          <cell r="G15">
            <v>504.01939517672599</v>
          </cell>
        </row>
        <row r="16">
          <cell r="A16" t="str">
            <v>Ireland</v>
          </cell>
          <cell r="B16">
            <v>1448.3718937446399</v>
          </cell>
          <cell r="C16">
            <v>1827.6397515527899</v>
          </cell>
          <cell r="D16">
            <v>981.35755258126198</v>
          </cell>
          <cell r="E16">
            <v>1340.40274207369</v>
          </cell>
          <cell r="F16">
            <v>1494.17701863354</v>
          </cell>
          <cell r="G16">
            <v>1151.05162523901</v>
          </cell>
        </row>
        <row r="17">
          <cell r="A17" t="str">
            <v>Japan</v>
          </cell>
          <cell r="B17">
            <v>565.97306397306397</v>
          </cell>
          <cell r="C17">
            <v>784.97237569060803</v>
          </cell>
          <cell r="D17">
            <v>224.258620689655</v>
          </cell>
          <cell r="E17">
            <v>1048.2962962962999</v>
          </cell>
          <cell r="F17">
            <v>1529.64640883978</v>
          </cell>
          <cell r="G17">
            <v>297.22413793103402</v>
          </cell>
        </row>
        <row r="18">
          <cell r="A18" t="str">
            <v>Mexico</v>
          </cell>
          <cell r="B18" t="str">
            <v>x</v>
          </cell>
          <cell r="C18" t="str">
            <v>x</v>
          </cell>
          <cell r="D18" t="str">
            <v>x</v>
          </cell>
          <cell r="E18" t="str">
            <v>x</v>
          </cell>
          <cell r="F18" t="str">
            <v>x</v>
          </cell>
          <cell r="G18" t="str">
            <v>x</v>
          </cell>
        </row>
        <row r="19">
          <cell r="A19" t="str">
            <v>Netherlands</v>
          </cell>
          <cell r="B19">
            <v>11.7290707405033</v>
          </cell>
          <cell r="C19">
            <v>19.611964752091499</v>
          </cell>
          <cell r="D19">
            <v>2.0281551746391702</v>
          </cell>
          <cell r="E19">
            <v>569.04177697240198</v>
          </cell>
          <cell r="F19">
            <v>853.03806350273396</v>
          </cell>
          <cell r="G19">
            <v>219.54779765468999</v>
          </cell>
        </row>
        <row r="20">
          <cell r="A20" t="str">
            <v>New Zealand</v>
          </cell>
          <cell r="B20">
            <v>106.85704415913401</v>
          </cell>
          <cell r="C20">
            <v>112.310110005238</v>
          </cell>
          <cell r="D20">
            <v>100.204498977505</v>
          </cell>
          <cell r="E20">
            <v>1387.5295065922001</v>
          </cell>
          <cell r="F20">
            <v>1485.1754845468799</v>
          </cell>
          <cell r="G20">
            <v>1268.40490797546</v>
          </cell>
        </row>
        <row r="21">
          <cell r="A21" t="str">
            <v>Norway</v>
          </cell>
          <cell r="B21">
            <v>161.42131979695401</v>
          </cell>
          <cell r="C21">
            <v>237.617554858934</v>
          </cell>
          <cell r="D21">
            <v>72.058823529411796</v>
          </cell>
          <cell r="E21">
            <v>597.12351945854505</v>
          </cell>
          <cell r="F21">
            <v>809.71786833855799</v>
          </cell>
          <cell r="G21">
            <v>347.79411764705901</v>
          </cell>
        </row>
        <row r="22">
          <cell r="A22" t="str">
            <v>Poland</v>
          </cell>
          <cell r="B22" t="str">
            <v>a</v>
          </cell>
          <cell r="C22" t="str">
            <v>a</v>
          </cell>
          <cell r="D22" t="str">
            <v>a</v>
          </cell>
          <cell r="E22">
            <v>742.85380663241494</v>
          </cell>
          <cell r="F22" t="str">
            <v>m</v>
          </cell>
          <cell r="G22" t="str">
            <v>m</v>
          </cell>
        </row>
        <row r="23">
          <cell r="A23" t="str">
            <v>Spain</v>
          </cell>
          <cell r="B23">
            <v>281.79156003083102</v>
          </cell>
          <cell r="C23">
            <v>399.29620671782698</v>
          </cell>
          <cell r="D23">
            <v>130.918026044128</v>
          </cell>
          <cell r="E23">
            <v>1076.9000000000001</v>
          </cell>
          <cell r="F23">
            <v>1238.7</v>
          </cell>
          <cell r="G23">
            <v>869</v>
          </cell>
        </row>
        <row r="24">
          <cell r="A24" t="str">
            <v>Sweden</v>
          </cell>
          <cell r="B24">
            <v>126.75923302163</v>
          </cell>
          <cell r="C24">
            <v>176.763190620004</v>
          </cell>
          <cell r="D24">
            <v>69.987898346107301</v>
          </cell>
          <cell r="E24">
            <v>902.42750543118905</v>
          </cell>
          <cell r="F24">
            <v>1204.47681648605</v>
          </cell>
          <cell r="G24">
            <v>559.49979830576797</v>
          </cell>
        </row>
        <row r="25">
          <cell r="A25" t="str">
            <v>Turkey</v>
          </cell>
          <cell r="B25">
            <v>408.66532035983101</v>
          </cell>
          <cell r="C25">
            <v>429.98462327011799</v>
          </cell>
          <cell r="D25">
            <v>354.82200647249198</v>
          </cell>
          <cell r="E25">
            <v>569.35928033780101</v>
          </cell>
          <cell r="F25">
            <v>527.75499743721196</v>
          </cell>
          <cell r="G25">
            <v>674.43365695792897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P"/>
      <sheetName val="Académie en chiffres RERS"/>
      <sheetName val="Sommaire 2022"/>
      <sheetName val="Liste"/>
      <sheetName val="Page internet Ac-corse"/>
      <sheetName val="X.XX Notice"/>
      <sheetName val="X.XX Tableau X"/>
      <sheetName val="X.XX Graph X"/>
    </sheetNames>
    <sheetDataSet>
      <sheetData sheetId="0"/>
      <sheetData sheetId="1"/>
      <sheetData sheetId="2">
        <row r="9">
          <cell r="E9">
            <v>44867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tx_chomage"/>
      <sheetName val="revenus_fiscaux_rmi"/>
      <sheetName val="pop_insee"/>
      <sheetName val="diplome_insee"/>
      <sheetName val="pcs_insee"/>
      <sheetName val="entreprises_insee"/>
      <sheetName val="eff-coll"/>
      <sheetName val="segpa"/>
      <sheetName val="eval_primaire"/>
      <sheetName val="nationalités"/>
      <sheetName val="boursiers"/>
      <sheetName val="pcs_parents"/>
      <sheetName val="DNB 2004-2009"/>
      <sheetName val="bac_2005_2008"/>
      <sheetName val="BT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C4" t="str">
            <v>nombre et %</v>
          </cell>
        </row>
        <row r="5">
          <cell r="A5" t="str">
            <v>  </v>
          </cell>
          <cell r="B5" t="str">
            <v>Corse</v>
          </cell>
          <cell r="C5" t="str">
            <v>Région/France</v>
          </cell>
        </row>
        <row r="6">
          <cell r="A6" t="str">
            <v>  </v>
          </cell>
          <cell r="B6" t="str">
            <v>Année 2006</v>
          </cell>
        </row>
        <row r="7">
          <cell r="A7" t="str">
            <v>Industries agricoles et alimentaires</v>
          </cell>
          <cell r="B7">
            <v>663</v>
          </cell>
          <cell r="C7">
            <v>0.89983713355048855</v>
          </cell>
        </row>
        <row r="8">
          <cell r="A8" t="str">
            <v>Industrie des biens de consommation</v>
          </cell>
          <cell r="B8">
            <v>370</v>
          </cell>
          <cell r="C8">
            <v>0.44448715792508586</v>
          </cell>
        </row>
        <row r="9">
          <cell r="A9" t="str">
            <v>Industrie automobile</v>
          </cell>
          <cell r="B9">
            <v>7</v>
          </cell>
          <cell r="C9">
            <v>0.26109660574412535</v>
          </cell>
        </row>
        <row r="10">
          <cell r="A10" t="str">
            <v>Industries des biens d'équipement</v>
          </cell>
          <cell r="B10">
            <v>309</v>
          </cell>
          <cell r="C10">
            <v>0.62236903059477533</v>
          </cell>
        </row>
        <row r="11">
          <cell r="A11" t="str">
            <v>Industries des biens intermédiaires</v>
          </cell>
          <cell r="B11">
            <v>317</v>
          </cell>
          <cell r="C11">
            <v>0.42099950861256097</v>
          </cell>
        </row>
        <row r="12">
          <cell r="A12" t="str">
            <v>Énergie</v>
          </cell>
          <cell r="B12">
            <v>87</v>
          </cell>
          <cell r="C12">
            <v>0.45883655925320393</v>
          </cell>
        </row>
        <row r="13">
          <cell r="A13" t="str">
            <v>Construction</v>
          </cell>
          <cell r="B13">
            <v>3641</v>
          </cell>
          <cell r="C13">
            <v>0.90163711149246817</v>
          </cell>
        </row>
        <row r="14">
          <cell r="A14" t="str">
            <v>Commerce</v>
          </cell>
          <cell r="B14">
            <v>5843</v>
          </cell>
          <cell r="C14">
            <v>0.70684330289257746</v>
          </cell>
        </row>
        <row r="15">
          <cell r="A15" t="str">
            <v>Transports</v>
          </cell>
          <cell r="B15">
            <v>900</v>
          </cell>
          <cell r="C15">
            <v>0.76892845547904243</v>
          </cell>
        </row>
        <row r="16">
          <cell r="A16" t="str">
            <v>Activités financières</v>
          </cell>
          <cell r="B16">
            <v>383</v>
          </cell>
          <cell r="C16">
            <v>0.39227334180015566</v>
          </cell>
        </row>
        <row r="17">
          <cell r="A17" t="str">
            <v>Activités immobilières</v>
          </cell>
          <cell r="B17">
            <v>2681</v>
          </cell>
          <cell r="C17">
            <v>0.85257808673972357</v>
          </cell>
        </row>
        <row r="18">
          <cell r="A18" t="str">
            <v>Services aux entreprises</v>
          </cell>
          <cell r="B18">
            <v>3186</v>
          </cell>
          <cell r="C18">
            <v>0.51867625224662028</v>
          </cell>
        </row>
        <row r="19">
          <cell r="A19" t="str">
            <v>Services aux particuliers</v>
          </cell>
          <cell r="B19">
            <v>5023</v>
          </cell>
          <cell r="C19">
            <v>0.93553157488908845</v>
          </cell>
        </row>
        <row r="20">
          <cell r="A20" t="str">
            <v>Éducation, santé, action sociale</v>
          </cell>
          <cell r="B20">
            <v>3085</v>
          </cell>
          <cell r="C20">
            <v>0.58480308154259109</v>
          </cell>
        </row>
        <row r="21">
          <cell r="A21" t="str">
            <v>Administration</v>
          </cell>
          <cell r="B21">
            <v>1120</v>
          </cell>
          <cell r="C21">
            <v>0.77224336698108009</v>
          </cell>
        </row>
        <row r="22">
          <cell r="A22" t="str">
            <v>Total</v>
          </cell>
          <cell r="B22">
            <v>27615</v>
          </cell>
          <cell r="C22">
            <v>0.71047541520939661</v>
          </cell>
        </row>
        <row r="23">
          <cell r="A23" t="str">
            <v>Champ : établissements actifs au 31 décembre, hors secteurs de l'agriculture, de la défense et de l'intérim.</v>
          </cell>
        </row>
        <row r="24">
          <cell r="A24" t="str">
            <v>Source : Insee - CLAP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tx_chomage"/>
      <sheetName val="revenus_fiscaux_rmi"/>
      <sheetName val="pop_insee"/>
      <sheetName val="diplome_insee"/>
      <sheetName val="pcs_insee"/>
      <sheetName val="entreprises_insee"/>
      <sheetName val="eff-coll"/>
      <sheetName val="segpa"/>
      <sheetName val="eval_primaire"/>
      <sheetName val="nationalités"/>
      <sheetName val="boursiers"/>
      <sheetName val="pcs_parents"/>
      <sheetName val="DNB 2004-2009"/>
      <sheetName val="bac_2005_2008"/>
      <sheetName val="BT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C4" t="str">
            <v>nombre et %</v>
          </cell>
        </row>
        <row r="23">
          <cell r="A23" t="str">
            <v>Champ : établissements actifs au 31 décembre, hors secteurs de l'agriculture, de la défense et de l'intérim.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6C3NAGE"/>
    </sheetNames>
    <sheetDataSet>
      <sheetData sheetId="0" refreshError="1">
        <row r="1">
          <cell r="A1" t="str">
            <v>LCNTRY</v>
          </cell>
          <cell r="B1" t="str">
            <v>p20</v>
          </cell>
          <cell r="C1" t="str">
            <v>p50</v>
          </cell>
          <cell r="D1" t="str">
            <v>p80</v>
          </cell>
        </row>
        <row r="2">
          <cell r="A2" t="str">
            <v>Argentina</v>
          </cell>
          <cell r="B2">
            <v>100</v>
          </cell>
          <cell r="C2">
            <v>100</v>
          </cell>
          <cell r="D2">
            <v>100</v>
          </cell>
        </row>
        <row r="3">
          <cell r="A3" t="str">
            <v>Australia</v>
          </cell>
          <cell r="B3">
            <v>17.971409708069</v>
          </cell>
          <cell r="C3">
            <v>19.746302190601</v>
          </cell>
          <cell r="D3">
            <v>26.943938138635701</v>
          </cell>
        </row>
        <row r="4">
          <cell r="A4" t="str">
            <v>Austria</v>
          </cell>
          <cell r="B4">
            <v>19.083141248994899</v>
          </cell>
          <cell r="C4">
            <v>20.352592736453701</v>
          </cell>
          <cell r="D4">
            <v>23.351043916486699</v>
          </cell>
        </row>
        <row r="5">
          <cell r="A5" t="str">
            <v>Brazil</v>
          </cell>
          <cell r="B5">
            <v>100</v>
          </cell>
          <cell r="C5">
            <v>100</v>
          </cell>
          <cell r="D5">
            <v>100</v>
          </cell>
        </row>
        <row r="6">
          <cell r="A6" t="str">
            <v>Canada</v>
          </cell>
          <cell r="B6">
            <v>100</v>
          </cell>
          <cell r="C6">
            <v>100</v>
          </cell>
          <cell r="D6">
            <v>100</v>
          </cell>
        </row>
        <row r="7">
          <cell r="A7" t="str">
            <v>Chile</v>
          </cell>
          <cell r="B7">
            <v>100</v>
          </cell>
          <cell r="C7">
            <v>100</v>
          </cell>
          <cell r="D7">
            <v>100</v>
          </cell>
        </row>
        <row r="8">
          <cell r="A8" t="str">
            <v>China</v>
          </cell>
          <cell r="B8">
            <v>100</v>
          </cell>
          <cell r="C8">
            <v>100</v>
          </cell>
          <cell r="D8">
            <v>100</v>
          </cell>
        </row>
        <row r="9">
          <cell r="A9" t="str">
            <v>Czech Republic</v>
          </cell>
          <cell r="B9">
            <v>100</v>
          </cell>
          <cell r="C9">
            <v>100</v>
          </cell>
          <cell r="D9">
            <v>100</v>
          </cell>
        </row>
        <row r="10">
          <cell r="A10" t="str">
            <v>Denmark</v>
          </cell>
          <cell r="B10">
            <v>21.405838323353301</v>
          </cell>
          <cell r="C10">
            <v>23.641164522681098</v>
          </cell>
          <cell r="D10">
            <v>29.438910505836599</v>
          </cell>
        </row>
        <row r="11">
          <cell r="A11" t="str">
            <v>Finland</v>
          </cell>
          <cell r="B11">
            <v>19.813785374054401</v>
          </cell>
          <cell r="C11">
            <v>21.355142280976899</v>
          </cell>
          <cell r="D11">
            <v>26.526461538461501</v>
          </cell>
        </row>
        <row r="12">
          <cell r="A12" t="str">
            <v>Germany</v>
          </cell>
          <cell r="B12">
            <v>20.0811500462009</v>
          </cell>
          <cell r="C12">
            <v>21.646636910444901</v>
          </cell>
          <cell r="D12">
            <v>24.9829668184776</v>
          </cell>
        </row>
        <row r="13">
          <cell r="A13" t="str">
            <v>Greece</v>
          </cell>
          <cell r="B13">
            <v>18.5431870669746</v>
          </cell>
          <cell r="C13">
            <v>19.352883781439701</v>
          </cell>
          <cell r="D13">
            <v>20.4697553017945</v>
          </cell>
        </row>
        <row r="14">
          <cell r="A14" t="str">
            <v>Hungary</v>
          </cell>
          <cell r="B14">
            <v>18.936967491107598</v>
          </cell>
          <cell r="C14">
            <v>20.328548957923701</v>
          </cell>
          <cell r="D14">
            <v>25.2565266742338</v>
          </cell>
        </row>
        <row r="15">
          <cell r="A15" t="str">
            <v>Iceland</v>
          </cell>
          <cell r="B15">
            <v>100</v>
          </cell>
          <cell r="C15">
            <v>100</v>
          </cell>
          <cell r="D15">
            <v>100</v>
          </cell>
        </row>
        <row r="16">
          <cell r="A16" t="str">
            <v>India</v>
          </cell>
          <cell r="B16">
            <v>100</v>
          </cell>
          <cell r="C16">
            <v>100</v>
          </cell>
          <cell r="D16">
            <v>100</v>
          </cell>
        </row>
        <row r="17">
          <cell r="A17" t="str">
            <v>Indonesia</v>
          </cell>
          <cell r="B17">
            <v>19.3065715741212</v>
          </cell>
          <cell r="C17">
            <v>19.8436067244014</v>
          </cell>
          <cell r="D17">
            <v>21.323711340206199</v>
          </cell>
        </row>
        <row r="18">
          <cell r="A18" t="str">
            <v>Ireland</v>
          </cell>
          <cell r="B18">
            <v>18.0127279961517</v>
          </cell>
          <cell r="C18">
            <v>18.5938663446498</v>
          </cell>
          <cell r="D18">
            <v>19.439107177883699</v>
          </cell>
        </row>
        <row r="19">
          <cell r="A19" t="str">
            <v>Israel</v>
          </cell>
          <cell r="B19">
            <v>20.602909482758601</v>
          </cell>
          <cell r="C19">
            <v>22.508499509643698</v>
          </cell>
          <cell r="D19">
            <v>25.0079817559863</v>
          </cell>
        </row>
        <row r="20">
          <cell r="A20" t="str">
            <v>Italy</v>
          </cell>
          <cell r="B20">
            <v>100</v>
          </cell>
          <cell r="C20">
            <v>100</v>
          </cell>
          <cell r="D20">
            <v>100</v>
          </cell>
        </row>
        <row r="21">
          <cell r="A21" t="str">
            <v>Japan</v>
          </cell>
          <cell r="B21">
            <v>100</v>
          </cell>
          <cell r="C21">
            <v>100</v>
          </cell>
          <cell r="D21">
            <v>100</v>
          </cell>
        </row>
        <row r="22">
          <cell r="A22" t="str">
            <v>Jordan</v>
          </cell>
          <cell r="B22">
            <v>100</v>
          </cell>
          <cell r="C22">
            <v>100</v>
          </cell>
          <cell r="D22">
            <v>100</v>
          </cell>
        </row>
        <row r="23">
          <cell r="A23" t="str">
            <v>Korea</v>
          </cell>
          <cell r="B23">
            <v>100</v>
          </cell>
          <cell r="C23">
            <v>100</v>
          </cell>
          <cell r="D23">
            <v>100</v>
          </cell>
        </row>
        <row r="24">
          <cell r="A24" t="str">
            <v>Malaysia</v>
          </cell>
          <cell r="B24">
            <v>19.550578319734601</v>
          </cell>
          <cell r="C24">
            <v>20.340431075319799</v>
          </cell>
          <cell r="D24">
            <v>20.9183041212695</v>
          </cell>
        </row>
        <row r="25">
          <cell r="A25" t="str">
            <v>Mexico</v>
          </cell>
          <cell r="B25">
            <v>100</v>
          </cell>
          <cell r="C25">
            <v>100</v>
          </cell>
          <cell r="D25">
            <v>100</v>
          </cell>
        </row>
        <row r="26">
          <cell r="A26" t="str">
            <v>Netherlands</v>
          </cell>
          <cell r="B26">
            <v>18.7020857929949</v>
          </cell>
          <cell r="C26">
            <v>20.228860833822701</v>
          </cell>
          <cell r="D26">
            <v>24.021993127147802</v>
          </cell>
        </row>
        <row r="27">
          <cell r="A27" t="str">
            <v>New Zealand</v>
          </cell>
          <cell r="B27">
            <v>18.3750111957009</v>
          </cell>
          <cell r="C27">
            <v>19.170474014848701</v>
          </cell>
          <cell r="D27">
            <v>25.555033557047</v>
          </cell>
        </row>
        <row r="28">
          <cell r="A28" t="str">
            <v>Norway</v>
          </cell>
          <cell r="B28">
            <v>20.196844660194198</v>
          </cell>
          <cell r="C28">
            <v>22.667785234899299</v>
          </cell>
          <cell r="D28">
            <v>100</v>
          </cell>
        </row>
        <row r="29">
          <cell r="A29" t="str">
            <v>Paraguay</v>
          </cell>
          <cell r="B29">
            <v>100</v>
          </cell>
          <cell r="C29">
            <v>100</v>
          </cell>
          <cell r="D29">
            <v>100</v>
          </cell>
        </row>
        <row r="30">
          <cell r="A30" t="str">
            <v>Philippines</v>
          </cell>
          <cell r="B30">
            <v>100</v>
          </cell>
          <cell r="C30">
            <v>100</v>
          </cell>
          <cell r="D30">
            <v>100</v>
          </cell>
        </row>
        <row r="31">
          <cell r="A31" t="str">
            <v>Poland</v>
          </cell>
          <cell r="B31">
            <v>19.517764837117799</v>
          </cell>
          <cell r="C31">
            <v>20.550031685188301</v>
          </cell>
          <cell r="D31">
            <v>23.175484199796099</v>
          </cell>
        </row>
        <row r="32">
          <cell r="A32" t="str">
            <v>Portugal</v>
          </cell>
          <cell r="B32">
            <v>100</v>
          </cell>
          <cell r="C32">
            <v>100</v>
          </cell>
          <cell r="D32">
            <v>100</v>
          </cell>
        </row>
        <row r="33">
          <cell r="A33" t="str">
            <v>Russian Federation</v>
          </cell>
          <cell r="B33">
            <v>100</v>
          </cell>
          <cell r="C33">
            <v>100</v>
          </cell>
          <cell r="D33">
            <v>100</v>
          </cell>
        </row>
        <row r="34">
          <cell r="A34" t="str">
            <v>Sweden</v>
          </cell>
          <cell r="B34">
            <v>100</v>
          </cell>
          <cell r="C34">
            <v>100</v>
          </cell>
          <cell r="D34">
            <v>100</v>
          </cell>
        </row>
        <row r="35">
          <cell r="A35" t="str">
            <v>Switzerland</v>
          </cell>
          <cell r="B35">
            <v>20.168639380531001</v>
          </cell>
          <cell r="C35">
            <v>21.330836454431999</v>
          </cell>
          <cell r="D35">
            <v>23.3965909090909</v>
          </cell>
        </row>
        <row r="36">
          <cell r="A36" t="str">
            <v>Thailand</v>
          </cell>
          <cell r="B36">
            <v>18.496956312881998</v>
          </cell>
          <cell r="C36">
            <v>100</v>
          </cell>
          <cell r="D36">
            <v>100</v>
          </cell>
        </row>
        <row r="37">
          <cell r="A37" t="str">
            <v>United Kingdom</v>
          </cell>
          <cell r="B37">
            <v>18.467035145602601</v>
          </cell>
          <cell r="C37">
            <v>19.5418084325769</v>
          </cell>
          <cell r="D37">
            <v>24.268702178122702</v>
          </cell>
        </row>
        <row r="38">
          <cell r="A38" t="str">
            <v>United States</v>
          </cell>
          <cell r="B38">
            <v>18.3201682668088</v>
          </cell>
          <cell r="C38">
            <v>18.966189397515599</v>
          </cell>
          <cell r="D38">
            <v>24.207347670250901</v>
          </cell>
        </row>
        <row r="39">
          <cell r="A39" t="str">
            <v>Uruguay</v>
          </cell>
          <cell r="B39">
            <v>100</v>
          </cell>
          <cell r="C39">
            <v>100</v>
          </cell>
          <cell r="D39">
            <v>100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6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DTYPPROG</v>
          </cell>
          <cell r="E1" t="str">
            <v>Argentina</v>
          </cell>
          <cell r="F1" t="str">
            <v>Australia</v>
          </cell>
          <cell r="G1" t="str">
            <v>Austria</v>
          </cell>
          <cell r="H1" t="str">
            <v>Brazil</v>
          </cell>
          <cell r="I1" t="str">
            <v>Canada</v>
          </cell>
          <cell r="J1" t="str">
            <v>Chile</v>
          </cell>
          <cell r="K1" t="str">
            <v>China</v>
          </cell>
          <cell r="L1" t="str">
            <v>Czech Republic</v>
          </cell>
          <cell r="M1" t="str">
            <v>Denmark</v>
          </cell>
          <cell r="N1" t="str">
            <v>Finland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Japan</v>
          </cell>
          <cell r="Y1" t="str">
            <v>Jordan</v>
          </cell>
          <cell r="Z1" t="str">
            <v>Korea</v>
          </cell>
          <cell r="AA1" t="str">
            <v>Malaysia</v>
          </cell>
          <cell r="AB1" t="str">
            <v>Mexico</v>
          </cell>
          <cell r="AC1" t="str">
            <v>Netherlands</v>
          </cell>
        </row>
        <row r="2">
          <cell r="A2" t="str">
            <v>ISC2</v>
          </cell>
          <cell r="B2">
            <v>1</v>
          </cell>
          <cell r="C2">
            <v>2</v>
          </cell>
          <cell r="D2">
            <v>900000</v>
          </cell>
          <cell r="E2">
            <v>90.816997938208303</v>
          </cell>
          <cell r="F2">
            <v>0</v>
          </cell>
          <cell r="G2">
            <v>0</v>
          </cell>
          <cell r="H2" t="str">
            <v>m</v>
          </cell>
          <cell r="I2">
            <v>0</v>
          </cell>
          <cell r="J2" t="str">
            <v>m</v>
          </cell>
          <cell r="K2" t="str">
            <v>xr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 t="str">
            <v>xr</v>
          </cell>
          <cell r="U2">
            <v>0</v>
          </cell>
          <cell r="V2" t="str">
            <v>m</v>
          </cell>
          <cell r="W2">
            <v>0</v>
          </cell>
          <cell r="X2">
            <v>0</v>
          </cell>
          <cell r="Y2">
            <v>96.817994843673702</v>
          </cell>
          <cell r="Z2">
            <v>0</v>
          </cell>
          <cell r="AA2">
            <v>98.153624904835098</v>
          </cell>
          <cell r="AB2">
            <v>0</v>
          </cell>
          <cell r="AC2">
            <v>0</v>
          </cell>
        </row>
        <row r="3">
          <cell r="A3" t="str">
            <v>ISC2</v>
          </cell>
          <cell r="B3">
            <v>1</v>
          </cell>
          <cell r="C3">
            <v>90</v>
          </cell>
          <cell r="D3">
            <v>900000</v>
          </cell>
          <cell r="E3">
            <v>90.816997938208303</v>
          </cell>
          <cell r="F3">
            <v>0</v>
          </cell>
          <cell r="G3">
            <v>0</v>
          </cell>
          <cell r="H3" t="str">
            <v>m</v>
          </cell>
          <cell r="I3">
            <v>0</v>
          </cell>
          <cell r="J3" t="str">
            <v>m</v>
          </cell>
          <cell r="K3" t="str">
            <v>xr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58.367043458344398</v>
          </cell>
          <cell r="U3">
            <v>0</v>
          </cell>
          <cell r="V3" t="str">
            <v>m</v>
          </cell>
          <cell r="W3">
            <v>0</v>
          </cell>
          <cell r="X3">
            <v>0</v>
          </cell>
          <cell r="Y3">
            <v>96.809281006099596</v>
          </cell>
          <cell r="Z3">
            <v>0</v>
          </cell>
          <cell r="AA3">
            <v>98.153624904835098</v>
          </cell>
          <cell r="AB3">
            <v>0</v>
          </cell>
          <cell r="AC3">
            <v>0</v>
          </cell>
        </row>
        <row r="4">
          <cell r="A4" t="str">
            <v>ISC2</v>
          </cell>
          <cell r="B4">
            <v>2</v>
          </cell>
          <cell r="C4">
            <v>2</v>
          </cell>
          <cell r="D4">
            <v>900000</v>
          </cell>
          <cell r="E4">
            <v>94.319400724779399</v>
          </cell>
          <cell r="F4">
            <v>0</v>
          </cell>
          <cell r="G4">
            <v>0</v>
          </cell>
          <cell r="H4" t="str">
            <v>m</v>
          </cell>
          <cell r="I4">
            <v>0</v>
          </cell>
          <cell r="J4" t="str">
            <v>m</v>
          </cell>
          <cell r="K4" t="str">
            <v>xr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 t="str">
            <v>xr</v>
          </cell>
          <cell r="U4">
            <v>0</v>
          </cell>
          <cell r="V4" t="str">
            <v>m</v>
          </cell>
          <cell r="W4">
            <v>0</v>
          </cell>
          <cell r="X4">
            <v>0</v>
          </cell>
          <cell r="Y4">
            <v>97.1934706194413</v>
          </cell>
          <cell r="Z4">
            <v>0</v>
          </cell>
          <cell r="AA4">
            <v>100.008228456601</v>
          </cell>
          <cell r="AB4">
            <v>0</v>
          </cell>
          <cell r="AC4">
            <v>0</v>
          </cell>
        </row>
        <row r="5">
          <cell r="A5" t="str">
            <v>ISC2</v>
          </cell>
          <cell r="B5">
            <v>2</v>
          </cell>
          <cell r="C5">
            <v>90</v>
          </cell>
          <cell r="D5">
            <v>900000</v>
          </cell>
          <cell r="E5">
            <v>94.319400724779399</v>
          </cell>
          <cell r="F5">
            <v>0</v>
          </cell>
          <cell r="G5">
            <v>0</v>
          </cell>
          <cell r="H5" t="str">
            <v>m</v>
          </cell>
          <cell r="I5">
            <v>0</v>
          </cell>
          <cell r="J5" t="str">
            <v>m</v>
          </cell>
          <cell r="K5" t="str">
            <v>xr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 t="str">
            <v>xr</v>
          </cell>
          <cell r="T5">
            <v>55.122120013142997</v>
          </cell>
          <cell r="U5">
            <v>0</v>
          </cell>
          <cell r="V5" t="str">
            <v>m</v>
          </cell>
          <cell r="W5">
            <v>0</v>
          </cell>
          <cell r="X5">
            <v>0</v>
          </cell>
          <cell r="Y5">
            <v>97.1934706194413</v>
          </cell>
          <cell r="Z5">
            <v>0</v>
          </cell>
          <cell r="AA5">
            <v>100.008228456601</v>
          </cell>
          <cell r="AB5">
            <v>0</v>
          </cell>
          <cell r="AC5">
            <v>0</v>
          </cell>
        </row>
        <row r="6">
          <cell r="A6" t="str">
            <v>ISC2</v>
          </cell>
          <cell r="B6">
            <v>90</v>
          </cell>
          <cell r="C6">
            <v>2</v>
          </cell>
          <cell r="D6">
            <v>900000</v>
          </cell>
          <cell r="E6">
            <v>92.540730877675102</v>
          </cell>
          <cell r="F6">
            <v>0</v>
          </cell>
          <cell r="G6">
            <v>0</v>
          </cell>
          <cell r="H6" t="str">
            <v>m</v>
          </cell>
          <cell r="I6">
            <v>0</v>
          </cell>
          <cell r="J6" t="str">
            <v>m</v>
          </cell>
          <cell r="K6" t="str">
            <v>xr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 t="str">
            <v>xr</v>
          </cell>
          <cell r="T6" t="str">
            <v>xr</v>
          </cell>
          <cell r="U6">
            <v>0</v>
          </cell>
          <cell r="V6" t="str">
            <v>m</v>
          </cell>
          <cell r="W6">
            <v>0</v>
          </cell>
          <cell r="X6">
            <v>0</v>
          </cell>
          <cell r="Y6">
            <v>97.001089420302307</v>
          </cell>
          <cell r="Z6">
            <v>0</v>
          </cell>
          <cell r="AA6">
            <v>99.056946311638995</v>
          </cell>
          <cell r="AB6">
            <v>0</v>
          </cell>
          <cell r="AC6">
            <v>0</v>
          </cell>
        </row>
        <row r="7">
          <cell r="A7" t="str">
            <v>ISC2</v>
          </cell>
          <cell r="B7">
            <v>90</v>
          </cell>
          <cell r="C7">
            <v>90</v>
          </cell>
          <cell r="D7">
            <v>900000</v>
          </cell>
          <cell r="E7">
            <v>92.540730877675102</v>
          </cell>
          <cell r="F7">
            <v>0</v>
          </cell>
          <cell r="G7">
            <v>0</v>
          </cell>
          <cell r="H7" t="str">
            <v>m</v>
          </cell>
          <cell r="I7">
            <v>0</v>
          </cell>
          <cell r="J7" t="str">
            <v>m</v>
          </cell>
          <cell r="K7" t="str">
            <v>xr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 t="str">
            <v>xr</v>
          </cell>
          <cell r="T7">
            <v>56.770149640944098</v>
          </cell>
          <cell r="U7">
            <v>0</v>
          </cell>
          <cell r="V7" t="str">
            <v>m</v>
          </cell>
          <cell r="W7">
            <v>0</v>
          </cell>
          <cell r="X7">
            <v>0</v>
          </cell>
          <cell r="Y7">
            <v>96.996614026020097</v>
          </cell>
          <cell r="Z7">
            <v>0</v>
          </cell>
          <cell r="AA7">
            <v>99.056946311638995</v>
          </cell>
          <cell r="AB7">
            <v>0</v>
          </cell>
          <cell r="AC7">
            <v>0</v>
          </cell>
        </row>
        <row r="8">
          <cell r="A8" t="str">
            <v>ISC3</v>
          </cell>
          <cell r="B8">
            <v>1</v>
          </cell>
          <cell r="C8">
            <v>2</v>
          </cell>
          <cell r="D8">
            <v>900000</v>
          </cell>
          <cell r="E8" t="str">
            <v>53.174 (x)</v>
          </cell>
          <cell r="F8">
            <v>0</v>
          </cell>
          <cell r="G8">
            <v>0</v>
          </cell>
          <cell r="H8" t="str">
            <v>m</v>
          </cell>
          <cell r="I8">
            <v>0</v>
          </cell>
          <cell r="J8" t="str">
            <v>m</v>
          </cell>
          <cell r="K8" t="str">
            <v>xr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 t="str">
            <v>xr</v>
          </cell>
          <cell r="T8" t="str">
            <v>xr</v>
          </cell>
          <cell r="U8">
            <v>0</v>
          </cell>
          <cell r="V8" t="str">
            <v>m</v>
          </cell>
          <cell r="W8">
            <v>0</v>
          </cell>
          <cell r="X8">
            <v>0</v>
          </cell>
          <cell r="Y8">
            <v>70.602404498779507</v>
          </cell>
          <cell r="Z8">
            <v>0</v>
          </cell>
          <cell r="AA8">
            <v>61.927829557533698</v>
          </cell>
          <cell r="AB8">
            <v>0</v>
          </cell>
          <cell r="AC8">
            <v>0</v>
          </cell>
        </row>
        <row r="9">
          <cell r="A9" t="str">
            <v>ISC3</v>
          </cell>
          <cell r="B9">
            <v>1</v>
          </cell>
          <cell r="C9">
            <v>90</v>
          </cell>
          <cell r="D9">
            <v>900000</v>
          </cell>
          <cell r="E9" t="str">
            <v>53.174 (x)</v>
          </cell>
          <cell r="F9">
            <v>0</v>
          </cell>
          <cell r="G9">
            <v>0</v>
          </cell>
          <cell r="H9" t="str">
            <v>m</v>
          </cell>
          <cell r="I9">
            <v>0</v>
          </cell>
          <cell r="J9" t="str">
            <v>m</v>
          </cell>
          <cell r="K9" t="str">
            <v>xr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 t="str">
            <v>xr</v>
          </cell>
          <cell r="T9">
            <v>40.114276814864603</v>
          </cell>
          <cell r="U9">
            <v>0</v>
          </cell>
          <cell r="V9" t="str">
            <v>m</v>
          </cell>
          <cell r="W9">
            <v>0</v>
          </cell>
          <cell r="X9">
            <v>0</v>
          </cell>
          <cell r="Y9">
            <v>70.602404498779507</v>
          </cell>
          <cell r="Z9">
            <v>0</v>
          </cell>
          <cell r="AA9">
            <v>61.927829557533698</v>
          </cell>
          <cell r="AB9">
            <v>0</v>
          </cell>
          <cell r="AC9">
            <v>0</v>
          </cell>
        </row>
        <row r="10">
          <cell r="A10" t="str">
            <v>ISC3</v>
          </cell>
          <cell r="B10">
            <v>2</v>
          </cell>
          <cell r="C10">
            <v>2</v>
          </cell>
          <cell r="D10">
            <v>900000</v>
          </cell>
          <cell r="E10" t="str">
            <v>63.635 (x)</v>
          </cell>
          <cell r="F10">
            <v>0</v>
          </cell>
          <cell r="G10">
            <v>0</v>
          </cell>
          <cell r="H10" t="str">
            <v>m</v>
          </cell>
          <cell r="I10">
            <v>0</v>
          </cell>
          <cell r="J10" t="str">
            <v>m</v>
          </cell>
          <cell r="K10" t="str">
            <v>xr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 t="str">
            <v>xr</v>
          </cell>
          <cell r="T10" t="str">
            <v>xr</v>
          </cell>
          <cell r="U10">
            <v>0</v>
          </cell>
          <cell r="V10" t="str">
            <v>m</v>
          </cell>
          <cell r="W10">
            <v>0</v>
          </cell>
          <cell r="X10">
            <v>0</v>
          </cell>
          <cell r="Y10">
            <v>77.1854287216171</v>
          </cell>
          <cell r="Z10">
            <v>0</v>
          </cell>
          <cell r="AA10">
            <v>77.711563653890195</v>
          </cell>
          <cell r="AB10">
            <v>0</v>
          </cell>
          <cell r="AC10">
            <v>0</v>
          </cell>
        </row>
        <row r="11">
          <cell r="A11" t="str">
            <v>ISC3</v>
          </cell>
          <cell r="B11">
            <v>2</v>
          </cell>
          <cell r="C11">
            <v>90</v>
          </cell>
          <cell r="D11">
            <v>900000</v>
          </cell>
          <cell r="E11" t="str">
            <v>63.635 (x)</v>
          </cell>
          <cell r="F11">
            <v>0</v>
          </cell>
          <cell r="G11">
            <v>0</v>
          </cell>
          <cell r="H11" t="str">
            <v>m</v>
          </cell>
          <cell r="I11">
            <v>0</v>
          </cell>
          <cell r="J11" t="str">
            <v>m</v>
          </cell>
          <cell r="K11" t="str">
            <v>xr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 t="str">
            <v>xr</v>
          </cell>
          <cell r="T11">
            <v>37.0053212380001</v>
          </cell>
          <cell r="U11">
            <v>0</v>
          </cell>
          <cell r="V11" t="str">
            <v>m</v>
          </cell>
          <cell r="W11">
            <v>0</v>
          </cell>
          <cell r="X11">
            <v>0</v>
          </cell>
          <cell r="Y11">
            <v>77.1854287216171</v>
          </cell>
          <cell r="Z11">
            <v>0</v>
          </cell>
          <cell r="AA11">
            <v>77.711563653890195</v>
          </cell>
          <cell r="AB11">
            <v>0</v>
          </cell>
          <cell r="AC11">
            <v>0</v>
          </cell>
        </row>
        <row r="12">
          <cell r="A12" t="str">
            <v>ISC3</v>
          </cell>
          <cell r="B12">
            <v>90</v>
          </cell>
          <cell r="C12">
            <v>2</v>
          </cell>
          <cell r="D12">
            <v>900000</v>
          </cell>
          <cell r="E12" t="str">
            <v>58.338 (x)</v>
          </cell>
          <cell r="F12">
            <v>0</v>
          </cell>
          <cell r="G12">
            <v>0</v>
          </cell>
          <cell r="H12" t="str">
            <v>m</v>
          </cell>
          <cell r="I12">
            <v>0</v>
          </cell>
          <cell r="J12" t="str">
            <v>m</v>
          </cell>
          <cell r="K12" t="str">
            <v>xr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 t="str">
            <v>xr</v>
          </cell>
          <cell r="T12" t="str">
            <v>xr</v>
          </cell>
          <cell r="U12">
            <v>0</v>
          </cell>
          <cell r="V12" t="str">
            <v>m</v>
          </cell>
          <cell r="W12">
            <v>0</v>
          </cell>
          <cell r="X12">
            <v>0</v>
          </cell>
          <cell r="Y12">
            <v>73.781777703916305</v>
          </cell>
          <cell r="Z12">
            <v>0</v>
          </cell>
          <cell r="AA12">
            <v>69.597890427820204</v>
          </cell>
          <cell r="AB12">
            <v>0</v>
          </cell>
          <cell r="AC12">
            <v>0</v>
          </cell>
        </row>
        <row r="13">
          <cell r="A13" t="str">
            <v>ISC3</v>
          </cell>
          <cell r="B13">
            <v>90</v>
          </cell>
          <cell r="C13">
            <v>90</v>
          </cell>
          <cell r="D13">
            <v>900000</v>
          </cell>
          <cell r="E13" t="str">
            <v>58.338 (x)</v>
          </cell>
          <cell r="F13">
            <v>0</v>
          </cell>
          <cell r="G13">
            <v>0</v>
          </cell>
          <cell r="H13" t="str">
            <v>m</v>
          </cell>
          <cell r="I13">
            <v>0</v>
          </cell>
          <cell r="J13" t="str">
            <v>m</v>
          </cell>
          <cell r="K13" t="str">
            <v>xr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 t="str">
            <v>xr</v>
          </cell>
          <cell r="T13">
            <v>38.579105005963697</v>
          </cell>
          <cell r="U13">
            <v>0</v>
          </cell>
          <cell r="V13" t="str">
            <v>m</v>
          </cell>
          <cell r="W13">
            <v>0</v>
          </cell>
          <cell r="X13">
            <v>0</v>
          </cell>
          <cell r="Y13">
            <v>73.781777703916305</v>
          </cell>
          <cell r="Z13">
            <v>0</v>
          </cell>
          <cell r="AA13">
            <v>69.597890427820204</v>
          </cell>
          <cell r="AB13">
            <v>0</v>
          </cell>
          <cell r="AC13">
            <v>0</v>
          </cell>
        </row>
        <row r="14">
          <cell r="A14" t="str">
            <v>ISC5</v>
          </cell>
          <cell r="B14">
            <v>1</v>
          </cell>
          <cell r="C14">
            <v>2</v>
          </cell>
          <cell r="D14">
            <v>900000</v>
          </cell>
          <cell r="E14">
            <v>15.9896578596832</v>
          </cell>
          <cell r="F14" t="str">
            <v>m</v>
          </cell>
          <cell r="G14" t="str">
            <v>xr</v>
          </cell>
          <cell r="H14" t="str">
            <v>m</v>
          </cell>
          <cell r="I14" t="str">
            <v>m</v>
          </cell>
          <cell r="J14" t="str">
            <v>xr</v>
          </cell>
          <cell r="K14" t="str">
            <v>xr</v>
          </cell>
          <cell r="L14" t="str">
            <v>n</v>
          </cell>
          <cell r="M14">
            <v>10.859393593097399</v>
          </cell>
          <cell r="N14">
            <v>16.3944322660093</v>
          </cell>
          <cell r="O14" t="str">
            <v>xr</v>
          </cell>
          <cell r="P14" t="str">
            <v>n</v>
          </cell>
          <cell r="Q14" t="str">
            <v>a</v>
          </cell>
          <cell r="R14">
            <v>11.29052555803</v>
          </cell>
          <cell r="S14" t="str">
            <v>m</v>
          </cell>
          <cell r="T14">
            <v>4.5015583771266598</v>
          </cell>
          <cell r="U14" t="str">
            <v>23.032 (x)</v>
          </cell>
          <cell r="V14" t="str">
            <v>m</v>
          </cell>
          <cell r="W14" t="str">
            <v>m</v>
          </cell>
          <cell r="X14" t="str">
            <v>xr</v>
          </cell>
          <cell r="Y14" t="str">
            <v>xr</v>
          </cell>
          <cell r="Z14" t="str">
            <v>xr</v>
          </cell>
          <cell r="AA14">
            <v>16.703179730053101</v>
          </cell>
          <cell r="AB14" t="str">
            <v>xr</v>
          </cell>
          <cell r="AC14" t="str">
            <v>a</v>
          </cell>
        </row>
        <row r="15">
          <cell r="A15" t="str">
            <v>ISC5</v>
          </cell>
          <cell r="B15">
            <v>1</v>
          </cell>
          <cell r="C15">
            <v>2</v>
          </cell>
          <cell r="D15">
            <v>30</v>
          </cell>
          <cell r="E15">
            <v>0</v>
          </cell>
          <cell r="F15" t="str">
            <v>m</v>
          </cell>
          <cell r="G15" t="str">
            <v>xr</v>
          </cell>
          <cell r="H15">
            <v>0</v>
          </cell>
          <cell r="I15" t="str">
            <v>m</v>
          </cell>
          <cell r="J15">
            <v>0</v>
          </cell>
          <cell r="K15">
            <v>0</v>
          </cell>
          <cell r="L15" t="str">
            <v>n</v>
          </cell>
          <cell r="M15" t="str">
            <v>a</v>
          </cell>
          <cell r="N15">
            <v>16.3944322660093</v>
          </cell>
          <cell r="O15" t="str">
            <v>xr</v>
          </cell>
          <cell r="P15" t="str">
            <v>n</v>
          </cell>
          <cell r="Q15" t="str">
            <v>a</v>
          </cell>
          <cell r="R15">
            <v>11.29052555803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 t="str">
            <v>m</v>
          </cell>
          <cell r="X15" t="str">
            <v>a</v>
          </cell>
          <cell r="Y15">
            <v>0</v>
          </cell>
          <cell r="Z15" t="str">
            <v>xr</v>
          </cell>
          <cell r="AA15">
            <v>0</v>
          </cell>
          <cell r="AB15" t="str">
            <v>a</v>
          </cell>
          <cell r="AC15" t="str">
            <v>a</v>
          </cell>
        </row>
        <row r="16">
          <cell r="A16" t="str">
            <v>ISC5</v>
          </cell>
          <cell r="B16">
            <v>1</v>
          </cell>
          <cell r="C16">
            <v>2</v>
          </cell>
          <cell r="D16">
            <v>20</v>
          </cell>
          <cell r="E16">
            <v>0</v>
          </cell>
          <cell r="F16" t="str">
            <v>m</v>
          </cell>
          <cell r="G16" t="str">
            <v>a</v>
          </cell>
          <cell r="H16">
            <v>0</v>
          </cell>
          <cell r="I16" t="str">
            <v>m</v>
          </cell>
          <cell r="J16">
            <v>0</v>
          </cell>
          <cell r="K16">
            <v>0</v>
          </cell>
          <cell r="L16" t="str">
            <v>n</v>
          </cell>
          <cell r="M16">
            <v>10.859393593097399</v>
          </cell>
          <cell r="N16" t="str">
            <v>a</v>
          </cell>
          <cell r="O16" t="str">
            <v>a</v>
          </cell>
          <cell r="P16" t="str">
            <v>a</v>
          </cell>
          <cell r="Q16" t="str">
            <v>a</v>
          </cell>
          <cell r="R16" t="str">
            <v>a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 t="str">
            <v>m</v>
          </cell>
          <cell r="X16" t="str">
            <v>xr</v>
          </cell>
          <cell r="Y16">
            <v>0</v>
          </cell>
          <cell r="Z16" t="str">
            <v>a</v>
          </cell>
          <cell r="AA16">
            <v>0</v>
          </cell>
          <cell r="AB16" t="str">
            <v>a</v>
          </cell>
          <cell r="AC16" t="str">
            <v>a</v>
          </cell>
        </row>
        <row r="17">
          <cell r="A17" t="str">
            <v>ISC5</v>
          </cell>
          <cell r="B17">
            <v>1</v>
          </cell>
          <cell r="C17">
            <v>90</v>
          </cell>
          <cell r="D17">
            <v>900000</v>
          </cell>
          <cell r="E17">
            <v>15.9896578596832</v>
          </cell>
          <cell r="F17" t="str">
            <v>m</v>
          </cell>
          <cell r="G17" t="str">
            <v>xr</v>
          </cell>
          <cell r="H17" t="str">
            <v>m</v>
          </cell>
          <cell r="I17" t="str">
            <v>m</v>
          </cell>
          <cell r="J17" t="str">
            <v>xr</v>
          </cell>
          <cell r="K17" t="str">
            <v>xr</v>
          </cell>
          <cell r="L17" t="str">
            <v>m</v>
          </cell>
          <cell r="M17">
            <v>10.859393593097399</v>
          </cell>
          <cell r="N17">
            <v>16.3944322660093</v>
          </cell>
          <cell r="O17" t="str">
            <v>xr</v>
          </cell>
          <cell r="P17" t="str">
            <v>n</v>
          </cell>
          <cell r="Q17" t="str">
            <v>a</v>
          </cell>
          <cell r="R17" t="str">
            <v>m</v>
          </cell>
          <cell r="S17" t="str">
            <v>m</v>
          </cell>
          <cell r="T17">
            <v>4.5015583771266598</v>
          </cell>
          <cell r="U17" t="str">
            <v>23.032 (x)</v>
          </cell>
          <cell r="V17" t="str">
            <v>m</v>
          </cell>
          <cell r="W17" t="str">
            <v>m</v>
          </cell>
          <cell r="X17" t="str">
            <v>xr</v>
          </cell>
          <cell r="Y17" t="str">
            <v>xr</v>
          </cell>
          <cell r="Z17" t="str">
            <v>xr</v>
          </cell>
          <cell r="AA17">
            <v>16.703179730053101</v>
          </cell>
          <cell r="AB17" t="str">
            <v>xr</v>
          </cell>
          <cell r="AC17" t="str">
            <v>a</v>
          </cell>
        </row>
        <row r="18">
          <cell r="A18" t="str">
            <v>ISC5</v>
          </cell>
          <cell r="B18">
            <v>1</v>
          </cell>
          <cell r="C18">
            <v>90</v>
          </cell>
          <cell r="D18">
            <v>30</v>
          </cell>
          <cell r="E18">
            <v>0</v>
          </cell>
          <cell r="F18" t="str">
            <v>m</v>
          </cell>
          <cell r="G18" t="str">
            <v>xr</v>
          </cell>
          <cell r="H18">
            <v>0</v>
          </cell>
          <cell r="I18" t="str">
            <v>m</v>
          </cell>
          <cell r="J18">
            <v>0</v>
          </cell>
          <cell r="K18">
            <v>0</v>
          </cell>
          <cell r="L18" t="str">
            <v>m</v>
          </cell>
          <cell r="M18" t="str">
            <v>a</v>
          </cell>
          <cell r="N18">
            <v>16.3944322660093</v>
          </cell>
          <cell r="O18" t="str">
            <v>xr</v>
          </cell>
          <cell r="P18" t="str">
            <v>n</v>
          </cell>
          <cell r="Q18" t="str">
            <v>a</v>
          </cell>
          <cell r="R18" t="str">
            <v>m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 t="str">
            <v>m</v>
          </cell>
          <cell r="X18" t="str">
            <v>xr</v>
          </cell>
          <cell r="Y18">
            <v>0</v>
          </cell>
          <cell r="Z18" t="str">
            <v>xr</v>
          </cell>
          <cell r="AA18">
            <v>0</v>
          </cell>
          <cell r="AB18" t="str">
            <v>a</v>
          </cell>
          <cell r="AC18" t="str">
            <v>a</v>
          </cell>
        </row>
        <row r="19">
          <cell r="A19" t="str">
            <v>ISC5</v>
          </cell>
          <cell r="B19">
            <v>1</v>
          </cell>
          <cell r="C19">
            <v>90</v>
          </cell>
          <cell r="D19">
            <v>20</v>
          </cell>
          <cell r="E19">
            <v>0</v>
          </cell>
          <cell r="F19" t="str">
            <v>m</v>
          </cell>
          <cell r="G19" t="str">
            <v>a</v>
          </cell>
          <cell r="H19">
            <v>0</v>
          </cell>
          <cell r="I19" t="str">
            <v>m</v>
          </cell>
          <cell r="J19">
            <v>0</v>
          </cell>
          <cell r="K19">
            <v>0</v>
          </cell>
          <cell r="L19" t="str">
            <v>m</v>
          </cell>
          <cell r="M19">
            <v>10.859393593097399</v>
          </cell>
          <cell r="N19" t="str">
            <v>a</v>
          </cell>
          <cell r="O19" t="str">
            <v>a</v>
          </cell>
          <cell r="P19" t="str">
            <v>a</v>
          </cell>
          <cell r="Q19" t="str">
            <v>a</v>
          </cell>
          <cell r="R19" t="str">
            <v>m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 t="str">
            <v>m</v>
          </cell>
          <cell r="X19" t="str">
            <v>xr</v>
          </cell>
          <cell r="Y19">
            <v>0</v>
          </cell>
          <cell r="Z19" t="str">
            <v>a</v>
          </cell>
          <cell r="AA19">
            <v>0</v>
          </cell>
          <cell r="AB19" t="str">
            <v>a</v>
          </cell>
          <cell r="AC19" t="str">
            <v>a</v>
          </cell>
        </row>
        <row r="20">
          <cell r="A20" t="str">
            <v>ISC5</v>
          </cell>
          <cell r="B20">
            <v>2</v>
          </cell>
          <cell r="C20">
            <v>2</v>
          </cell>
          <cell r="D20">
            <v>900000</v>
          </cell>
          <cell r="E20">
            <v>41.610957858171197</v>
          </cell>
          <cell r="F20" t="str">
            <v>m</v>
          </cell>
          <cell r="G20" t="str">
            <v>xr</v>
          </cell>
          <cell r="H20" t="str">
            <v>m</v>
          </cell>
          <cell r="I20" t="str">
            <v>m</v>
          </cell>
          <cell r="J20" t="str">
            <v>xr</v>
          </cell>
          <cell r="K20" t="str">
            <v>xr</v>
          </cell>
          <cell r="L20" t="str">
            <v>n</v>
          </cell>
          <cell r="M20">
            <v>9.3642425668749905</v>
          </cell>
          <cell r="N20">
            <v>26.872005991347802</v>
          </cell>
          <cell r="O20" t="str">
            <v>xr</v>
          </cell>
          <cell r="P20" t="str">
            <v>n</v>
          </cell>
          <cell r="Q20" t="str">
            <v>a</v>
          </cell>
          <cell r="R20">
            <v>16.211884695536501</v>
          </cell>
          <cell r="S20" t="str">
            <v>m</v>
          </cell>
          <cell r="T20">
            <v>4.43733979470161</v>
          </cell>
          <cell r="U20" t="str">
            <v>24.251 (x)</v>
          </cell>
          <cell r="V20" t="str">
            <v>m</v>
          </cell>
          <cell r="W20" t="str">
            <v>m</v>
          </cell>
          <cell r="X20" t="str">
            <v>xr</v>
          </cell>
          <cell r="Y20" t="str">
            <v>xr</v>
          </cell>
          <cell r="Z20" t="str">
            <v>xr</v>
          </cell>
          <cell r="AA20">
            <v>17.512979510455398</v>
          </cell>
          <cell r="AB20" t="str">
            <v>xr</v>
          </cell>
          <cell r="AC20" t="str">
            <v>a</v>
          </cell>
        </row>
        <row r="21">
          <cell r="A21" t="str">
            <v>ISC5</v>
          </cell>
          <cell r="B21">
            <v>2</v>
          </cell>
          <cell r="C21">
            <v>2</v>
          </cell>
          <cell r="D21">
            <v>30</v>
          </cell>
          <cell r="E21">
            <v>0</v>
          </cell>
          <cell r="F21" t="str">
            <v>m</v>
          </cell>
          <cell r="G21" t="str">
            <v>xr</v>
          </cell>
          <cell r="H21">
            <v>0</v>
          </cell>
          <cell r="I21" t="str">
            <v>m</v>
          </cell>
          <cell r="J21">
            <v>0</v>
          </cell>
          <cell r="K21">
            <v>0</v>
          </cell>
          <cell r="L21" t="str">
            <v>n</v>
          </cell>
          <cell r="M21" t="str">
            <v>a</v>
          </cell>
          <cell r="N21">
            <v>26.872005991347802</v>
          </cell>
          <cell r="O21" t="str">
            <v>xr</v>
          </cell>
          <cell r="P21" t="str">
            <v>n</v>
          </cell>
          <cell r="Q21" t="str">
            <v>a</v>
          </cell>
          <cell r="R21">
            <v>16.211884695536501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 t="str">
            <v>m</v>
          </cell>
          <cell r="X21" t="str">
            <v>a</v>
          </cell>
          <cell r="Y21">
            <v>0</v>
          </cell>
          <cell r="Z21" t="str">
            <v>xr</v>
          </cell>
          <cell r="AA21">
            <v>0</v>
          </cell>
          <cell r="AB21" t="str">
            <v>a</v>
          </cell>
          <cell r="AC21" t="str">
            <v>a</v>
          </cell>
        </row>
        <row r="22">
          <cell r="A22" t="str">
            <v>ISC5</v>
          </cell>
          <cell r="B22">
            <v>2</v>
          </cell>
          <cell r="C22">
            <v>2</v>
          </cell>
          <cell r="D22">
            <v>20</v>
          </cell>
          <cell r="E22">
            <v>0</v>
          </cell>
          <cell r="F22" t="str">
            <v>m</v>
          </cell>
          <cell r="G22" t="str">
            <v>a</v>
          </cell>
          <cell r="H22">
            <v>0</v>
          </cell>
          <cell r="I22" t="str">
            <v>m</v>
          </cell>
          <cell r="J22">
            <v>0</v>
          </cell>
          <cell r="K22">
            <v>0</v>
          </cell>
          <cell r="L22" t="str">
            <v>n</v>
          </cell>
          <cell r="M22">
            <v>9.3642425668749905</v>
          </cell>
          <cell r="N22" t="str">
            <v>a</v>
          </cell>
          <cell r="O22" t="str">
            <v>a</v>
          </cell>
          <cell r="P22" t="str">
            <v>a</v>
          </cell>
          <cell r="Q22" t="str">
            <v>a</v>
          </cell>
          <cell r="R22" t="str">
            <v>a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 t="str">
            <v>m</v>
          </cell>
          <cell r="X22" t="str">
            <v>xr</v>
          </cell>
          <cell r="Y22">
            <v>0</v>
          </cell>
          <cell r="Z22" t="str">
            <v>a</v>
          </cell>
          <cell r="AA22">
            <v>0</v>
          </cell>
          <cell r="AB22" t="str">
            <v>a</v>
          </cell>
          <cell r="AC22" t="str">
            <v>a</v>
          </cell>
        </row>
        <row r="23">
          <cell r="A23" t="str">
            <v>ISC5</v>
          </cell>
          <cell r="B23">
            <v>2</v>
          </cell>
          <cell r="C23">
            <v>90</v>
          </cell>
          <cell r="D23">
            <v>900000</v>
          </cell>
          <cell r="E23">
            <v>41.610957858171197</v>
          </cell>
          <cell r="F23" t="str">
            <v>m</v>
          </cell>
          <cell r="G23" t="str">
            <v>xr</v>
          </cell>
          <cell r="H23" t="str">
            <v>m</v>
          </cell>
          <cell r="I23" t="str">
            <v>m</v>
          </cell>
          <cell r="J23" t="str">
            <v>xr</v>
          </cell>
          <cell r="K23" t="str">
            <v>xr</v>
          </cell>
          <cell r="L23" t="str">
            <v>m</v>
          </cell>
          <cell r="M23">
            <v>9.3642425668749905</v>
          </cell>
          <cell r="N23">
            <v>26.872005991347802</v>
          </cell>
          <cell r="O23" t="str">
            <v>xr</v>
          </cell>
          <cell r="P23" t="str">
            <v>n</v>
          </cell>
          <cell r="Q23" t="str">
            <v>a</v>
          </cell>
          <cell r="R23" t="str">
            <v>m</v>
          </cell>
          <cell r="S23" t="str">
            <v>m</v>
          </cell>
          <cell r="T23">
            <v>4.43733979470161</v>
          </cell>
          <cell r="U23" t="str">
            <v>24.251 (x)</v>
          </cell>
          <cell r="V23" t="str">
            <v>m</v>
          </cell>
          <cell r="W23" t="str">
            <v>m</v>
          </cell>
          <cell r="X23" t="str">
            <v>xr</v>
          </cell>
          <cell r="Y23" t="str">
            <v>xr</v>
          </cell>
          <cell r="Z23" t="str">
            <v>xr</v>
          </cell>
          <cell r="AA23">
            <v>17.512979510455398</v>
          </cell>
          <cell r="AB23" t="str">
            <v>xr</v>
          </cell>
          <cell r="AC23" t="str">
            <v>a</v>
          </cell>
        </row>
        <row r="24">
          <cell r="A24" t="str">
            <v>ISC5</v>
          </cell>
          <cell r="B24">
            <v>2</v>
          </cell>
          <cell r="C24">
            <v>90</v>
          </cell>
          <cell r="D24">
            <v>30</v>
          </cell>
          <cell r="E24">
            <v>0</v>
          </cell>
          <cell r="F24" t="str">
            <v>m</v>
          </cell>
          <cell r="G24" t="str">
            <v>xr</v>
          </cell>
          <cell r="H24">
            <v>0</v>
          </cell>
          <cell r="I24" t="str">
            <v>m</v>
          </cell>
          <cell r="J24">
            <v>0</v>
          </cell>
          <cell r="K24">
            <v>0</v>
          </cell>
          <cell r="L24" t="str">
            <v>m</v>
          </cell>
          <cell r="M24" t="str">
            <v>a</v>
          </cell>
          <cell r="N24">
            <v>26.872005991347802</v>
          </cell>
          <cell r="O24" t="str">
            <v>xr</v>
          </cell>
          <cell r="P24" t="str">
            <v>n</v>
          </cell>
          <cell r="Q24" t="str">
            <v>a</v>
          </cell>
          <cell r="R24" t="str">
            <v>m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 t="str">
            <v>m</v>
          </cell>
          <cell r="X24" t="str">
            <v>xr</v>
          </cell>
          <cell r="Y24">
            <v>0</v>
          </cell>
          <cell r="Z24" t="str">
            <v>xr</v>
          </cell>
          <cell r="AA24">
            <v>0</v>
          </cell>
          <cell r="AB24" t="str">
            <v>a</v>
          </cell>
          <cell r="AC24" t="str">
            <v>a</v>
          </cell>
        </row>
        <row r="25">
          <cell r="A25" t="str">
            <v>ISC5</v>
          </cell>
          <cell r="B25">
            <v>2</v>
          </cell>
          <cell r="C25">
            <v>90</v>
          </cell>
          <cell r="D25">
            <v>20</v>
          </cell>
          <cell r="E25">
            <v>0</v>
          </cell>
          <cell r="F25" t="str">
            <v>m</v>
          </cell>
          <cell r="G25" t="str">
            <v>a</v>
          </cell>
          <cell r="H25">
            <v>0</v>
          </cell>
          <cell r="I25" t="str">
            <v>m</v>
          </cell>
          <cell r="J25">
            <v>0</v>
          </cell>
          <cell r="K25">
            <v>0</v>
          </cell>
          <cell r="L25" t="str">
            <v>m</v>
          </cell>
          <cell r="M25">
            <v>9.3642425668749905</v>
          </cell>
          <cell r="N25" t="str">
            <v>a</v>
          </cell>
          <cell r="O25" t="str">
            <v>a</v>
          </cell>
          <cell r="P25" t="str">
            <v>a</v>
          </cell>
          <cell r="Q25" t="str">
            <v>a</v>
          </cell>
          <cell r="R25" t="str">
            <v>m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 t="str">
            <v>m</v>
          </cell>
          <cell r="X25" t="str">
            <v>xr</v>
          </cell>
          <cell r="Y25">
            <v>0</v>
          </cell>
          <cell r="Z25" t="str">
            <v>a</v>
          </cell>
          <cell r="AA25">
            <v>0</v>
          </cell>
          <cell r="AB25" t="str">
            <v>a</v>
          </cell>
          <cell r="AC25" t="str">
            <v>a</v>
          </cell>
        </row>
        <row r="26">
          <cell r="A26" t="str">
            <v>ISC5</v>
          </cell>
          <cell r="B26">
            <v>90</v>
          </cell>
          <cell r="C26">
            <v>2</v>
          </cell>
          <cell r="D26">
            <v>900000</v>
          </cell>
          <cell r="E26">
            <v>28.724161069146401</v>
          </cell>
          <cell r="F26" t="str">
            <v>m</v>
          </cell>
          <cell r="G26" t="str">
            <v>xr</v>
          </cell>
          <cell r="H26" t="str">
            <v>m</v>
          </cell>
          <cell r="I26" t="str">
            <v>m</v>
          </cell>
          <cell r="J26" t="str">
            <v>xr</v>
          </cell>
          <cell r="K26" t="str">
            <v>xr</v>
          </cell>
          <cell r="L26">
            <v>0</v>
          </cell>
          <cell r="M26">
            <v>10.128907925583601</v>
          </cell>
          <cell r="N26">
            <v>21.513570006718599</v>
          </cell>
          <cell r="O26" t="str">
            <v>xr</v>
          </cell>
          <cell r="P26" t="str">
            <v>n</v>
          </cell>
          <cell r="Q26" t="str">
            <v>a</v>
          </cell>
          <cell r="R26">
            <v>13.7086718407869</v>
          </cell>
          <cell r="S26" t="str">
            <v>m</v>
          </cell>
          <cell r="T26">
            <v>4.4557194875956698</v>
          </cell>
          <cell r="U26" t="str">
            <v>23.605 (x)</v>
          </cell>
          <cell r="V26" t="str">
            <v>m</v>
          </cell>
          <cell r="W26" t="str">
            <v>m</v>
          </cell>
          <cell r="X26" t="str">
            <v>xr</v>
          </cell>
          <cell r="Y26" t="str">
            <v>xr</v>
          </cell>
          <cell r="Z26" t="str">
            <v>xr</v>
          </cell>
          <cell r="AA26">
            <v>17.097411137661101</v>
          </cell>
          <cell r="AB26" t="str">
            <v>xr</v>
          </cell>
          <cell r="AC26" t="str">
            <v>a</v>
          </cell>
        </row>
        <row r="27">
          <cell r="A27" t="str">
            <v>ISC5</v>
          </cell>
          <cell r="B27">
            <v>90</v>
          </cell>
          <cell r="C27">
            <v>2</v>
          </cell>
          <cell r="D27">
            <v>30</v>
          </cell>
          <cell r="E27">
            <v>0</v>
          </cell>
          <cell r="F27" t="str">
            <v>m</v>
          </cell>
          <cell r="G27" t="str">
            <v>xr</v>
          </cell>
          <cell r="H27">
            <v>0</v>
          </cell>
          <cell r="I27" t="str">
            <v>m</v>
          </cell>
          <cell r="J27">
            <v>0</v>
          </cell>
          <cell r="K27">
            <v>0</v>
          </cell>
          <cell r="L27">
            <v>0</v>
          </cell>
          <cell r="M27" t="str">
            <v>a</v>
          </cell>
          <cell r="N27">
            <v>21.513570006718599</v>
          </cell>
          <cell r="O27" t="str">
            <v>xr</v>
          </cell>
          <cell r="P27" t="str">
            <v>n</v>
          </cell>
          <cell r="Q27" t="str">
            <v>a</v>
          </cell>
          <cell r="R27">
            <v>13.7086718407869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 t="str">
            <v>m</v>
          </cell>
          <cell r="X27" t="str">
            <v>a</v>
          </cell>
          <cell r="Y27">
            <v>0</v>
          </cell>
          <cell r="Z27" t="str">
            <v>xr</v>
          </cell>
          <cell r="AA27">
            <v>0</v>
          </cell>
          <cell r="AB27" t="str">
            <v>a</v>
          </cell>
          <cell r="AC27" t="str">
            <v>a</v>
          </cell>
        </row>
        <row r="28">
          <cell r="A28" t="str">
            <v>ISC5</v>
          </cell>
          <cell r="B28">
            <v>90</v>
          </cell>
          <cell r="C28">
            <v>2</v>
          </cell>
          <cell r="D28">
            <v>20</v>
          </cell>
          <cell r="E28">
            <v>0</v>
          </cell>
          <cell r="F28" t="str">
            <v>m</v>
          </cell>
          <cell r="G28" t="str">
            <v>a</v>
          </cell>
          <cell r="H28">
            <v>0</v>
          </cell>
          <cell r="I28" t="str">
            <v>m</v>
          </cell>
          <cell r="J28">
            <v>0</v>
          </cell>
          <cell r="K28">
            <v>0</v>
          </cell>
          <cell r="L28">
            <v>0</v>
          </cell>
          <cell r="M28">
            <v>10.128907925583601</v>
          </cell>
          <cell r="N28" t="str">
            <v>a</v>
          </cell>
          <cell r="O28" t="str">
            <v>a</v>
          </cell>
          <cell r="P28" t="str">
            <v>n</v>
          </cell>
          <cell r="Q28" t="str">
            <v>a</v>
          </cell>
          <cell r="R28" t="str">
            <v>a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 t="str">
            <v>m</v>
          </cell>
          <cell r="X28" t="str">
            <v>xr</v>
          </cell>
          <cell r="Y28">
            <v>0</v>
          </cell>
          <cell r="Z28" t="str">
            <v>a</v>
          </cell>
          <cell r="AA28">
            <v>0</v>
          </cell>
          <cell r="AB28" t="str">
            <v>a</v>
          </cell>
          <cell r="AC28" t="str">
            <v>a</v>
          </cell>
        </row>
        <row r="29">
          <cell r="A29" t="str">
            <v>ISC5</v>
          </cell>
          <cell r="B29">
            <v>90</v>
          </cell>
          <cell r="C29">
            <v>90</v>
          </cell>
          <cell r="D29">
            <v>900000</v>
          </cell>
          <cell r="E29">
            <v>28.724161069146401</v>
          </cell>
          <cell r="F29" t="str">
            <v>m</v>
          </cell>
          <cell r="G29" t="str">
            <v>xr</v>
          </cell>
          <cell r="H29" t="str">
            <v>m</v>
          </cell>
          <cell r="I29" t="str">
            <v>m</v>
          </cell>
          <cell r="J29" t="str">
            <v>xr</v>
          </cell>
          <cell r="K29" t="str">
            <v>xr</v>
          </cell>
          <cell r="L29" t="str">
            <v>m</v>
          </cell>
          <cell r="M29">
            <v>10.128907925583601</v>
          </cell>
          <cell r="N29">
            <v>21.513570006718599</v>
          </cell>
          <cell r="O29" t="str">
            <v>xr</v>
          </cell>
          <cell r="P29" t="str">
            <v>13.453 (x)</v>
          </cell>
          <cell r="Q29" t="str">
            <v>a</v>
          </cell>
          <cell r="R29" t="str">
            <v>m</v>
          </cell>
          <cell r="S29" t="str">
            <v>m</v>
          </cell>
          <cell r="T29">
            <v>4.4557194875956698</v>
          </cell>
          <cell r="U29" t="str">
            <v>23.605 (x)</v>
          </cell>
          <cell r="V29" t="str">
            <v>m</v>
          </cell>
          <cell r="W29" t="str">
            <v>m</v>
          </cell>
          <cell r="X29" t="str">
            <v>xr</v>
          </cell>
          <cell r="Y29" t="str">
            <v>xr</v>
          </cell>
          <cell r="Z29" t="str">
            <v>xr</v>
          </cell>
          <cell r="AA29">
            <v>17.097411137661101</v>
          </cell>
          <cell r="AB29" t="str">
            <v>xr</v>
          </cell>
          <cell r="AC29" t="str">
            <v>a</v>
          </cell>
        </row>
        <row r="30">
          <cell r="A30" t="str">
            <v>ISC5</v>
          </cell>
          <cell r="B30">
            <v>90</v>
          </cell>
          <cell r="C30">
            <v>90</v>
          </cell>
          <cell r="D30">
            <v>30</v>
          </cell>
          <cell r="E30">
            <v>0</v>
          </cell>
          <cell r="F30" t="str">
            <v>m</v>
          </cell>
          <cell r="G30" t="str">
            <v>xr</v>
          </cell>
          <cell r="H30">
            <v>0</v>
          </cell>
          <cell r="I30" t="str">
            <v>m</v>
          </cell>
          <cell r="J30">
            <v>0</v>
          </cell>
          <cell r="K30">
            <v>0</v>
          </cell>
          <cell r="L30" t="str">
            <v>m</v>
          </cell>
          <cell r="M30" t="str">
            <v>a</v>
          </cell>
          <cell r="N30">
            <v>21.513570006718599</v>
          </cell>
          <cell r="O30" t="str">
            <v>xr</v>
          </cell>
          <cell r="P30" t="str">
            <v>xr</v>
          </cell>
          <cell r="Q30" t="str">
            <v>a</v>
          </cell>
          <cell r="R30" t="str">
            <v>m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 t="str">
            <v>m</v>
          </cell>
          <cell r="X30" t="str">
            <v>xr</v>
          </cell>
          <cell r="Y30">
            <v>0</v>
          </cell>
          <cell r="Z30" t="str">
            <v>xr</v>
          </cell>
          <cell r="AA30">
            <v>0</v>
          </cell>
          <cell r="AB30" t="str">
            <v>a</v>
          </cell>
          <cell r="AC30" t="str">
            <v>a</v>
          </cell>
        </row>
        <row r="31">
          <cell r="A31" t="str">
            <v>ISC5</v>
          </cell>
          <cell r="B31">
            <v>90</v>
          </cell>
          <cell r="C31">
            <v>90</v>
          </cell>
          <cell r="D31">
            <v>20</v>
          </cell>
          <cell r="E31">
            <v>0</v>
          </cell>
          <cell r="F31" t="str">
            <v>m</v>
          </cell>
          <cell r="G31" t="str">
            <v>a</v>
          </cell>
          <cell r="H31">
            <v>0</v>
          </cell>
          <cell r="I31" t="str">
            <v>m</v>
          </cell>
          <cell r="J31">
            <v>0</v>
          </cell>
          <cell r="K31">
            <v>0</v>
          </cell>
          <cell r="L31" t="str">
            <v>m</v>
          </cell>
          <cell r="M31">
            <v>10.128907925583601</v>
          </cell>
          <cell r="N31" t="str">
            <v>a</v>
          </cell>
          <cell r="O31" t="str">
            <v>a</v>
          </cell>
          <cell r="P31" t="str">
            <v>xr</v>
          </cell>
          <cell r="Q31" t="str">
            <v>a</v>
          </cell>
          <cell r="R31" t="str">
            <v>m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 t="str">
            <v>m</v>
          </cell>
          <cell r="X31" t="str">
            <v>xr</v>
          </cell>
          <cell r="Y31">
            <v>0</v>
          </cell>
          <cell r="Z31" t="str">
            <v>a</v>
          </cell>
          <cell r="AA31">
            <v>0</v>
          </cell>
          <cell r="AB31" t="str">
            <v>a</v>
          </cell>
          <cell r="AC31" t="str">
            <v>a</v>
          </cell>
        </row>
        <row r="32">
          <cell r="A32" t="str">
            <v>ISC567</v>
          </cell>
          <cell r="B32">
            <v>1</v>
          </cell>
          <cell r="C32">
            <v>2</v>
          </cell>
          <cell r="D32">
            <v>900000</v>
          </cell>
          <cell r="E32" t="str">
            <v>m</v>
          </cell>
          <cell r="F32" t="str">
            <v>m</v>
          </cell>
          <cell r="G32" t="str">
            <v>m</v>
          </cell>
          <cell r="H32" t="str">
            <v>m</v>
          </cell>
          <cell r="I32" t="str">
            <v>m</v>
          </cell>
          <cell r="J32" t="str">
            <v>xr</v>
          </cell>
          <cell r="K32" t="str">
            <v>xr</v>
          </cell>
          <cell r="L32" t="str">
            <v>m</v>
          </cell>
          <cell r="M32">
            <v>52.6801002948595</v>
          </cell>
          <cell r="N32">
            <v>61.7433514630359</v>
          </cell>
          <cell r="O32" t="str">
            <v>xr</v>
          </cell>
          <cell r="P32" t="str">
            <v>n</v>
          </cell>
          <cell r="Q32" t="str">
            <v>m</v>
          </cell>
          <cell r="R32">
            <v>35.914215131114702</v>
          </cell>
          <cell r="S32" t="str">
            <v>m</v>
          </cell>
          <cell r="T32">
            <v>16.098082786211901</v>
          </cell>
          <cell r="U32" t="str">
            <v>51.420 (x)</v>
          </cell>
          <cell r="V32" t="str">
            <v>m</v>
          </cell>
          <cell r="W32" t="str">
            <v>m</v>
          </cell>
          <cell r="X32" t="str">
            <v>xr</v>
          </cell>
          <cell r="Y32" t="str">
            <v>xr</v>
          </cell>
          <cell r="Z32" t="str">
            <v>xr</v>
          </cell>
          <cell r="AA32">
            <v>24.442436154640099</v>
          </cell>
          <cell r="AB32" t="str">
            <v>xr</v>
          </cell>
          <cell r="AC32">
            <v>39.603648161842798</v>
          </cell>
        </row>
        <row r="33">
          <cell r="A33" t="str">
            <v>ISC567</v>
          </cell>
          <cell r="B33">
            <v>1</v>
          </cell>
          <cell r="C33">
            <v>90</v>
          </cell>
          <cell r="D33">
            <v>900000</v>
          </cell>
          <cell r="E33" t="str">
            <v>m</v>
          </cell>
          <cell r="F33" t="str">
            <v>m</v>
          </cell>
          <cell r="G33" t="str">
            <v>m</v>
          </cell>
          <cell r="H33" t="str">
            <v>m</v>
          </cell>
          <cell r="I33" t="str">
            <v>m</v>
          </cell>
          <cell r="J33" t="str">
            <v>xr</v>
          </cell>
          <cell r="K33" t="str">
            <v>xr</v>
          </cell>
          <cell r="L33" t="str">
            <v>m</v>
          </cell>
          <cell r="M33">
            <v>52.6801002948595</v>
          </cell>
          <cell r="N33">
            <v>61.7433514630359</v>
          </cell>
          <cell r="O33" t="str">
            <v>27.501 (x)</v>
          </cell>
          <cell r="P33" t="str">
            <v>n</v>
          </cell>
          <cell r="Q33" t="str">
            <v>m</v>
          </cell>
          <cell r="R33" t="str">
            <v>m</v>
          </cell>
          <cell r="S33" t="str">
            <v>m</v>
          </cell>
          <cell r="T33">
            <v>16.098082786211901</v>
          </cell>
          <cell r="U33" t="str">
            <v>51.420 (x)</v>
          </cell>
          <cell r="V33" t="str">
            <v>m</v>
          </cell>
          <cell r="W33" t="str">
            <v>m</v>
          </cell>
          <cell r="X33" t="str">
            <v>xr</v>
          </cell>
          <cell r="Y33" t="str">
            <v>xr</v>
          </cell>
          <cell r="Z33" t="str">
            <v>xr</v>
          </cell>
          <cell r="AA33">
            <v>24.442436154640099</v>
          </cell>
          <cell r="AB33" t="str">
            <v>xr</v>
          </cell>
          <cell r="AC33">
            <v>47.4572709708332</v>
          </cell>
        </row>
        <row r="34">
          <cell r="A34" t="str">
            <v>ISC567</v>
          </cell>
          <cell r="B34">
            <v>2</v>
          </cell>
          <cell r="C34">
            <v>2</v>
          </cell>
          <cell r="D34">
            <v>900000</v>
          </cell>
          <cell r="E34" t="str">
            <v>m</v>
          </cell>
          <cell r="F34" t="str">
            <v>m</v>
          </cell>
          <cell r="G34" t="str">
            <v>m</v>
          </cell>
          <cell r="H34" t="str">
            <v>m</v>
          </cell>
          <cell r="I34" t="str">
            <v>m</v>
          </cell>
          <cell r="J34" t="str">
            <v>xr</v>
          </cell>
          <cell r="K34" t="str">
            <v>xr</v>
          </cell>
          <cell r="L34" t="str">
            <v>m</v>
          </cell>
          <cell r="M34">
            <v>67.005928683857803</v>
          </cell>
          <cell r="N34">
            <v>75.021012660424105</v>
          </cell>
          <cell r="O34" t="str">
            <v>xr</v>
          </cell>
          <cell r="P34" t="str">
            <v>n</v>
          </cell>
          <cell r="Q34" t="str">
            <v>m</v>
          </cell>
          <cell r="R34">
            <v>59.532993489175198</v>
          </cell>
          <cell r="S34" t="str">
            <v>m</v>
          </cell>
          <cell r="T34">
            <v>11.8139976769322</v>
          </cell>
          <cell r="U34" t="str">
            <v>54.112 (x)</v>
          </cell>
          <cell r="V34" t="str">
            <v>m</v>
          </cell>
          <cell r="W34" t="str">
            <v>m</v>
          </cell>
          <cell r="X34" t="str">
            <v>xr</v>
          </cell>
          <cell r="Y34" t="str">
            <v>xr</v>
          </cell>
          <cell r="Z34" t="str">
            <v>xr</v>
          </cell>
          <cell r="AA34">
            <v>26.514109532836901</v>
          </cell>
          <cell r="AB34" t="str">
            <v>xr</v>
          </cell>
          <cell r="AC34">
            <v>41.2955613316918</v>
          </cell>
        </row>
        <row r="35">
          <cell r="A35" t="str">
            <v>ISC567</v>
          </cell>
          <cell r="B35">
            <v>2</v>
          </cell>
          <cell r="C35">
            <v>90</v>
          </cell>
          <cell r="D35">
            <v>900000</v>
          </cell>
          <cell r="E35" t="str">
            <v>m</v>
          </cell>
          <cell r="F35" t="str">
            <v>m</v>
          </cell>
          <cell r="G35" t="str">
            <v>m</v>
          </cell>
          <cell r="H35" t="str">
            <v>m</v>
          </cell>
          <cell r="I35" t="str">
            <v>m</v>
          </cell>
          <cell r="J35" t="str">
            <v>xr</v>
          </cell>
          <cell r="K35" t="str">
            <v>xr</v>
          </cell>
          <cell r="L35" t="str">
            <v>m</v>
          </cell>
          <cell r="M35">
            <v>67.005928683857803</v>
          </cell>
          <cell r="N35">
            <v>75.021012660424105</v>
          </cell>
          <cell r="O35" t="str">
            <v>27.235 (x)</v>
          </cell>
          <cell r="P35" t="str">
            <v>n</v>
          </cell>
          <cell r="Q35" t="str">
            <v>m</v>
          </cell>
          <cell r="R35" t="str">
            <v>m</v>
          </cell>
          <cell r="S35" t="str">
            <v>m</v>
          </cell>
          <cell r="T35">
            <v>11.8139976769322</v>
          </cell>
          <cell r="U35" t="str">
            <v>54.112 (x)</v>
          </cell>
          <cell r="V35" t="str">
            <v>m</v>
          </cell>
          <cell r="W35" t="str">
            <v>m</v>
          </cell>
          <cell r="X35" t="str">
            <v>xr</v>
          </cell>
          <cell r="Y35" t="str">
            <v>xr</v>
          </cell>
          <cell r="Z35" t="str">
            <v>xr</v>
          </cell>
          <cell r="AA35">
            <v>26.514109532836901</v>
          </cell>
          <cell r="AB35" t="str">
            <v>xr</v>
          </cell>
          <cell r="AC35">
            <v>49.490332460552899</v>
          </cell>
        </row>
        <row r="36">
          <cell r="A36" t="str">
            <v>ISC567</v>
          </cell>
          <cell r="B36">
            <v>90</v>
          </cell>
          <cell r="C36">
            <v>2</v>
          </cell>
          <cell r="D36">
            <v>900000</v>
          </cell>
          <cell r="E36" t="str">
            <v>m</v>
          </cell>
          <cell r="F36" t="str">
            <v>m</v>
          </cell>
          <cell r="G36" t="str">
            <v>m</v>
          </cell>
          <cell r="H36" t="str">
            <v>m</v>
          </cell>
          <cell r="I36" t="str">
            <v>m</v>
          </cell>
          <cell r="J36" t="str">
            <v>xr</v>
          </cell>
          <cell r="K36" t="str">
            <v>xr</v>
          </cell>
          <cell r="L36" t="str">
            <v>n</v>
          </cell>
          <cell r="M36">
            <v>59.724538440780897</v>
          </cell>
          <cell r="N36">
            <v>68.224705256613504</v>
          </cell>
          <cell r="O36" t="str">
            <v>xr</v>
          </cell>
          <cell r="P36" t="str">
            <v>n</v>
          </cell>
          <cell r="Q36" t="str">
            <v>m</v>
          </cell>
          <cell r="R36">
            <v>47.521945865594802</v>
          </cell>
          <cell r="S36" t="str">
            <v>m</v>
          </cell>
          <cell r="T36">
            <v>13.914429820793201</v>
          </cell>
          <cell r="U36" t="str">
            <v>52.686 (x)</v>
          </cell>
          <cell r="V36" t="str">
            <v>m</v>
          </cell>
          <cell r="W36" t="str">
            <v>m</v>
          </cell>
          <cell r="X36" t="str">
            <v>xr</v>
          </cell>
          <cell r="Y36" t="str">
            <v>xr</v>
          </cell>
          <cell r="Z36" t="str">
            <v>xr</v>
          </cell>
          <cell r="AA36">
            <v>25.445211458700001</v>
          </cell>
          <cell r="AB36" t="str">
            <v>xr</v>
          </cell>
          <cell r="AC36">
            <v>40.409165853014798</v>
          </cell>
        </row>
        <row r="37">
          <cell r="A37" t="str">
            <v>ISC567</v>
          </cell>
          <cell r="B37">
            <v>90</v>
          </cell>
          <cell r="C37">
            <v>90</v>
          </cell>
          <cell r="D37">
            <v>900000</v>
          </cell>
          <cell r="E37" t="str">
            <v>m</v>
          </cell>
          <cell r="F37" t="str">
            <v>m</v>
          </cell>
          <cell r="G37" t="str">
            <v>m</v>
          </cell>
          <cell r="H37" t="str">
            <v>m</v>
          </cell>
          <cell r="I37" t="str">
            <v>m</v>
          </cell>
          <cell r="J37" t="str">
            <v>xr</v>
          </cell>
          <cell r="K37" t="str">
            <v>xr</v>
          </cell>
          <cell r="L37" t="str">
            <v>m</v>
          </cell>
          <cell r="M37">
            <v>59.724538440780897</v>
          </cell>
          <cell r="N37">
            <v>68.224705256613504</v>
          </cell>
          <cell r="O37" t="str">
            <v>27.368 (x)</v>
          </cell>
          <cell r="P37" t="str">
            <v>m</v>
          </cell>
          <cell r="Q37" t="str">
            <v>m</v>
          </cell>
          <cell r="R37" t="str">
            <v>m</v>
          </cell>
          <cell r="S37" t="str">
            <v>m</v>
          </cell>
          <cell r="T37">
            <v>13.914429820793201</v>
          </cell>
          <cell r="U37" t="str">
            <v>52.686 (x)</v>
          </cell>
          <cell r="V37" t="str">
            <v>m</v>
          </cell>
          <cell r="W37" t="str">
            <v>m</v>
          </cell>
          <cell r="X37" t="str">
            <v>xr</v>
          </cell>
          <cell r="Y37" t="str">
            <v>xr</v>
          </cell>
          <cell r="Z37" t="str">
            <v>xr</v>
          </cell>
          <cell r="AA37">
            <v>25.445211458700001</v>
          </cell>
          <cell r="AB37" t="str">
            <v>xr</v>
          </cell>
          <cell r="AC37">
            <v>48.431252396614397</v>
          </cell>
        </row>
        <row r="38">
          <cell r="A38" t="str">
            <v>ISC6</v>
          </cell>
          <cell r="B38">
            <v>1</v>
          </cell>
          <cell r="C38">
            <v>2</v>
          </cell>
          <cell r="D38">
            <v>900000</v>
          </cell>
          <cell r="E38" t="str">
            <v>m</v>
          </cell>
          <cell r="F38">
            <v>43.164358321159298</v>
          </cell>
          <cell r="G38">
            <v>26.4535651717019</v>
          </cell>
          <cell r="H38" t="str">
            <v>m</v>
          </cell>
          <cell r="I38" t="str">
            <v>m</v>
          </cell>
          <cell r="J38" t="str">
            <v>xr</v>
          </cell>
          <cell r="K38" t="str">
            <v>xr</v>
          </cell>
          <cell r="L38" t="str">
            <v>m</v>
          </cell>
          <cell r="M38">
            <v>26.426583412649499</v>
          </cell>
          <cell r="N38">
            <v>44.083689447816397</v>
          </cell>
          <cell r="O38" t="str">
            <v>a</v>
          </cell>
          <cell r="P38" t="str">
            <v>m</v>
          </cell>
          <cell r="Q38" t="str">
            <v>21.385 (x)</v>
          </cell>
          <cell r="R38">
            <v>29.660351909315501</v>
          </cell>
          <cell r="S38" t="str">
            <v>m</v>
          </cell>
          <cell r="T38">
            <v>11.5965244090852</v>
          </cell>
          <cell r="U38" t="str">
            <v>28.388 (x)</v>
          </cell>
          <cell r="V38" t="str">
            <v>m</v>
          </cell>
          <cell r="W38" t="str">
            <v>m</v>
          </cell>
          <cell r="X38" t="str">
            <v>xr</v>
          </cell>
          <cell r="Y38" t="str">
            <v>xr</v>
          </cell>
          <cell r="Z38" t="str">
            <v>xr</v>
          </cell>
          <cell r="AA38">
            <v>7.7392564245869204</v>
          </cell>
          <cell r="AB38" t="str">
            <v>xr</v>
          </cell>
          <cell r="AC38">
            <v>26.969063417312402</v>
          </cell>
        </row>
        <row r="39">
          <cell r="A39" t="str">
            <v>ISC6</v>
          </cell>
          <cell r="B39">
            <v>1</v>
          </cell>
          <cell r="C39">
            <v>90</v>
          </cell>
          <cell r="D39">
            <v>900000</v>
          </cell>
          <cell r="E39" t="str">
            <v>m</v>
          </cell>
          <cell r="F39">
            <v>55.0484655185248</v>
          </cell>
          <cell r="G39">
            <v>26.4535651717019</v>
          </cell>
          <cell r="H39" t="str">
            <v>m</v>
          </cell>
          <cell r="I39" t="str">
            <v>m</v>
          </cell>
          <cell r="J39" t="str">
            <v>xr</v>
          </cell>
          <cell r="K39" t="str">
            <v>xr</v>
          </cell>
          <cell r="L39" t="str">
            <v>m</v>
          </cell>
          <cell r="M39">
            <v>26.426583412649499</v>
          </cell>
          <cell r="N39">
            <v>44.083689447816397</v>
          </cell>
          <cell r="O39" t="str">
            <v>27.501 (x)</v>
          </cell>
          <cell r="P39" t="str">
            <v>m</v>
          </cell>
          <cell r="Q39" t="str">
            <v>32.346 (x)</v>
          </cell>
          <cell r="R39" t="str">
            <v>m</v>
          </cell>
          <cell r="S39" t="str">
            <v>m</v>
          </cell>
          <cell r="T39">
            <v>11.5965244090852</v>
          </cell>
          <cell r="U39" t="str">
            <v>28.388 (x)</v>
          </cell>
          <cell r="V39">
            <v>17.649744929518601</v>
          </cell>
          <cell r="W39" t="str">
            <v>m</v>
          </cell>
          <cell r="X39" t="str">
            <v>xr</v>
          </cell>
          <cell r="Y39" t="str">
            <v>xr</v>
          </cell>
          <cell r="Z39" t="str">
            <v>xr</v>
          </cell>
          <cell r="AA39">
            <v>7.7392564245869204</v>
          </cell>
          <cell r="AB39" t="str">
            <v>xr</v>
          </cell>
          <cell r="AC39">
            <v>31.894194145841201</v>
          </cell>
        </row>
        <row r="40">
          <cell r="A40" t="str">
            <v>ISC6</v>
          </cell>
          <cell r="B40">
            <v>2</v>
          </cell>
          <cell r="C40">
            <v>2</v>
          </cell>
          <cell r="D40">
            <v>900000</v>
          </cell>
          <cell r="E40" t="str">
            <v>m</v>
          </cell>
          <cell r="F40">
            <v>56.925485818976803</v>
          </cell>
          <cell r="G40">
            <v>30.7619328434299</v>
          </cell>
          <cell r="H40" t="str">
            <v>m</v>
          </cell>
          <cell r="I40" t="str">
            <v>m</v>
          </cell>
          <cell r="J40" t="str">
            <v>xr</v>
          </cell>
          <cell r="K40" t="str">
            <v>xr</v>
          </cell>
          <cell r="L40" t="str">
            <v>m</v>
          </cell>
          <cell r="M40">
            <v>43.098504141334999</v>
          </cell>
          <cell r="N40">
            <v>46.689358719745798</v>
          </cell>
          <cell r="O40" t="str">
            <v>a</v>
          </cell>
          <cell r="P40" t="str">
            <v>m</v>
          </cell>
          <cell r="Q40" t="str">
            <v>22.544 (x)</v>
          </cell>
          <cell r="R40">
            <v>47.424635590364602</v>
          </cell>
          <cell r="S40" t="str">
            <v>m</v>
          </cell>
          <cell r="T40">
            <v>7.3766578822306199</v>
          </cell>
          <cell r="U40" t="str">
            <v>29.862 (x)</v>
          </cell>
          <cell r="V40" t="str">
            <v>m</v>
          </cell>
          <cell r="W40" t="str">
            <v>m</v>
          </cell>
          <cell r="X40" t="str">
            <v>xr</v>
          </cell>
          <cell r="Y40" t="str">
            <v>xr</v>
          </cell>
          <cell r="Z40" t="str">
            <v>xr</v>
          </cell>
          <cell r="AA40">
            <v>9.0011300223814708</v>
          </cell>
          <cell r="AB40" t="str">
            <v>xr</v>
          </cell>
          <cell r="AC40">
            <v>30.017521062682601</v>
          </cell>
        </row>
        <row r="41">
          <cell r="A41" t="str">
            <v>ISC6</v>
          </cell>
          <cell r="B41">
            <v>2</v>
          </cell>
          <cell r="C41">
            <v>90</v>
          </cell>
          <cell r="D41">
            <v>900000</v>
          </cell>
          <cell r="E41" t="str">
            <v>m</v>
          </cell>
          <cell r="F41">
            <v>75.869077819139605</v>
          </cell>
          <cell r="G41">
            <v>30.7619328434299</v>
          </cell>
          <cell r="H41" t="str">
            <v>m</v>
          </cell>
          <cell r="I41" t="str">
            <v>m</v>
          </cell>
          <cell r="J41" t="str">
            <v>xr</v>
          </cell>
          <cell r="K41" t="str">
            <v>xr</v>
          </cell>
          <cell r="L41" t="str">
            <v>m</v>
          </cell>
          <cell r="M41">
            <v>43.098504141334999</v>
          </cell>
          <cell r="N41">
            <v>46.689358719745798</v>
          </cell>
          <cell r="O41" t="str">
            <v>27.235 (x)</v>
          </cell>
          <cell r="P41" t="str">
            <v>m</v>
          </cell>
          <cell r="Q41" t="str">
            <v>37.827 (x)</v>
          </cell>
          <cell r="R41" t="str">
            <v>m</v>
          </cell>
          <cell r="S41" t="str">
            <v>m</v>
          </cell>
          <cell r="T41">
            <v>7.3766578822306199</v>
          </cell>
          <cell r="U41" t="str">
            <v>29.862 (x)</v>
          </cell>
          <cell r="V41">
            <v>21.4773809804738</v>
          </cell>
          <cell r="W41" t="str">
            <v>m</v>
          </cell>
          <cell r="X41" t="str">
            <v>xr</v>
          </cell>
          <cell r="Y41" t="str">
            <v>xr</v>
          </cell>
          <cell r="Z41" t="str">
            <v>xr</v>
          </cell>
          <cell r="AA41">
            <v>9.0011300223814708</v>
          </cell>
          <cell r="AB41" t="str">
            <v>xr</v>
          </cell>
          <cell r="AC41">
            <v>35.767173595318397</v>
          </cell>
        </row>
        <row r="42">
          <cell r="A42" t="str">
            <v>ISC6</v>
          </cell>
          <cell r="B42">
            <v>90</v>
          </cell>
          <cell r="C42">
            <v>2</v>
          </cell>
          <cell r="D42">
            <v>900000</v>
          </cell>
          <cell r="E42" t="str">
            <v>m</v>
          </cell>
          <cell r="F42">
            <v>49.886905954275797</v>
          </cell>
          <cell r="G42">
            <v>28.540426815955499</v>
          </cell>
          <cell r="H42" t="str">
            <v>m</v>
          </cell>
          <cell r="I42" t="str">
            <v>m</v>
          </cell>
          <cell r="J42" t="str">
            <v>xr</v>
          </cell>
          <cell r="K42" t="str">
            <v>xr</v>
          </cell>
          <cell r="L42" t="str">
            <v>n</v>
          </cell>
          <cell r="M42">
            <v>34.617358222722302</v>
          </cell>
          <cell r="N42">
            <v>45.3506583683589</v>
          </cell>
          <cell r="O42" t="str">
            <v>a</v>
          </cell>
          <cell r="P42" t="str">
            <v>n</v>
          </cell>
          <cell r="Q42">
            <v>21.947560327907802</v>
          </cell>
          <cell r="R42">
            <v>38.396686122857801</v>
          </cell>
          <cell r="S42" t="str">
            <v>m</v>
          </cell>
          <cell r="T42">
            <v>9.4587103331975104</v>
          </cell>
          <cell r="U42" t="str">
            <v>29.081 (x)</v>
          </cell>
          <cell r="V42" t="str">
            <v>m</v>
          </cell>
          <cell r="W42" t="str">
            <v>m</v>
          </cell>
          <cell r="X42" t="str">
            <v>xr</v>
          </cell>
          <cell r="Y42" t="str">
            <v>xr</v>
          </cell>
          <cell r="Z42" t="str">
            <v>xr</v>
          </cell>
          <cell r="AA42">
            <v>8.3478003210388891</v>
          </cell>
          <cell r="AB42" t="str">
            <v>xr</v>
          </cell>
          <cell r="AC42">
            <v>28.4398219153817</v>
          </cell>
        </row>
        <row r="43">
          <cell r="A43" t="str">
            <v>ISC6</v>
          </cell>
          <cell r="B43">
            <v>90</v>
          </cell>
          <cell r="C43">
            <v>90</v>
          </cell>
          <cell r="D43">
            <v>900000</v>
          </cell>
          <cell r="E43" t="str">
            <v>m</v>
          </cell>
          <cell r="F43">
            <v>65.281273151678903</v>
          </cell>
          <cell r="G43">
            <v>28.540426815955499</v>
          </cell>
          <cell r="H43" t="str">
            <v>m</v>
          </cell>
          <cell r="I43" t="str">
            <v>m</v>
          </cell>
          <cell r="J43" t="str">
            <v>xr</v>
          </cell>
          <cell r="K43" t="str">
            <v>xr</v>
          </cell>
          <cell r="L43" t="str">
            <v>m</v>
          </cell>
          <cell r="M43">
            <v>34.617358222722302</v>
          </cell>
          <cell r="N43">
            <v>45.3506583683589</v>
          </cell>
          <cell r="O43" t="str">
            <v>27.368 (x)</v>
          </cell>
          <cell r="P43" t="str">
            <v>17.626 (x)</v>
          </cell>
          <cell r="Q43" t="str">
            <v>35.029 (x)</v>
          </cell>
          <cell r="R43" t="str">
            <v>m</v>
          </cell>
          <cell r="S43" t="str">
            <v>m</v>
          </cell>
          <cell r="T43">
            <v>9.4587103331975104</v>
          </cell>
          <cell r="U43" t="str">
            <v>29.081 (x)</v>
          </cell>
          <cell r="V43">
            <v>19.513364991403801</v>
          </cell>
          <cell r="W43" t="str">
            <v>m</v>
          </cell>
          <cell r="X43" t="str">
            <v>xr</v>
          </cell>
          <cell r="Y43" t="str">
            <v>xr</v>
          </cell>
          <cell r="Z43" t="str">
            <v>xr</v>
          </cell>
          <cell r="AA43">
            <v>8.3478003210388891</v>
          </cell>
          <cell r="AB43" t="str">
            <v>xr</v>
          </cell>
          <cell r="AC43">
            <v>33.770016725608102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verture"/>
      <sheetName val="Sommaire"/>
      <sheetName val="1.01 Notice"/>
      <sheetName val="1.01 Graph 1"/>
      <sheetName val="1.01 Tableau 2"/>
      <sheetName val="1.01 Tableau 3"/>
      <sheetName val="1.02 Notice"/>
      <sheetName val="1.03 Notice"/>
      <sheetName val="1.03 Tableau 1"/>
      <sheetName val="1.04 Notice"/>
      <sheetName val="1.04 Graph 1"/>
      <sheetName val="1.04 Graph 2"/>
      <sheetName val="2.01 Notice"/>
      <sheetName val="2.01 Tableau 1"/>
      <sheetName val="2.01 Tableau 2"/>
      <sheetName val="2.01 Tableau 3"/>
      <sheetName val="2.01 Graph 4"/>
      <sheetName val="2.02 Notice"/>
      <sheetName val="2.02 Tableau 1"/>
      <sheetName val="2.02 Tableau 2"/>
      <sheetName val="2.02 Tableau 3"/>
      <sheetName val="2.03 Notice"/>
      <sheetName val="2.03 Tableau 1"/>
      <sheetName val="2.03 Tableau 2"/>
      <sheetName val="2.03 Tableau 3"/>
      <sheetName val="2.03 Tableau 4"/>
      <sheetName val="2.04 Notice"/>
      <sheetName val="2.04 Graph 1"/>
      <sheetName val="2.04 Tableau 2"/>
      <sheetName val="2.04 Tableau 3"/>
      <sheetName val="2.04 Tableau 4"/>
      <sheetName val="2.04 Tableau 5"/>
      <sheetName val="2.05 Notice"/>
      <sheetName val="2.05 Tableau 1"/>
      <sheetName val="2.06 Notice"/>
      <sheetName val="2.06 Tableau 1"/>
      <sheetName val="2.06 Tableau 2"/>
      <sheetName val="2.07 Notice"/>
      <sheetName val="2.07 Tableau 1"/>
      <sheetName val="2.07 Tableau 2"/>
      <sheetName val="2.07 Tableau 3"/>
      <sheetName val="3.01 Notice"/>
      <sheetName val="3.01 Graphique 1"/>
      <sheetName val="3.01 Tableau 2"/>
      <sheetName val="3.01 Tableau 3"/>
      <sheetName val="3.03 Notice"/>
      <sheetName val="3.03 Graph 1"/>
      <sheetName val="3.03 Tableau 2"/>
      <sheetName val="3.04 Notice"/>
      <sheetName val="3.04 Graph 1"/>
      <sheetName val="3.04 Tableau 2"/>
      <sheetName val="3.04 Carte 3"/>
      <sheetName val="3.05 Notice"/>
      <sheetName val="3.05 Graphique 1"/>
      <sheetName val="3.05 Tableau 2"/>
      <sheetName val="3.06 Notice"/>
      <sheetName val="3.06 Graph 1"/>
      <sheetName val="3.06 Graph 2"/>
      <sheetName val="4.01 Notice"/>
      <sheetName val="4.01 Graph 1"/>
      <sheetName val="4.01 Tableau 2"/>
      <sheetName val="4.01 Tableau 3"/>
      <sheetName val="4.02 Notice"/>
      <sheetName val="4.02 Tableau 1"/>
      <sheetName val="4.03 Notice"/>
      <sheetName val="4.03 Graph 1"/>
      <sheetName val="4.03 Tableau 2"/>
      <sheetName val="4.03 Tableau 3"/>
      <sheetName val="4.04 Notice"/>
      <sheetName val="4.04 Graph 1"/>
      <sheetName val="4.04 Tableau 2"/>
      <sheetName val="4.04 Graph 3"/>
      <sheetName val="4.05 Notice"/>
      <sheetName val="4.05 Graph 1"/>
      <sheetName val="4.05 Tableau 2"/>
      <sheetName val="4.05 Graph 3"/>
      <sheetName val="4.05 Tableau 4"/>
      <sheetName val="4.06 Notice"/>
      <sheetName val="4.06 Graph 1"/>
      <sheetName val="4.06 Tableau 2"/>
      <sheetName val="4.06 Tableau 3"/>
      <sheetName val="4.06 Tableau 4"/>
      <sheetName val="4.07 Notice"/>
      <sheetName val="4.07 tableau 1"/>
      <sheetName val="4.07 tableau 2"/>
      <sheetName val="4.08 Notice"/>
      <sheetName val="4.08 Graphique 1"/>
      <sheetName val="4.08 Tableau 2"/>
      <sheetName val="4.09 Notice"/>
      <sheetName val="4.09 Graphique 1"/>
      <sheetName val="4.09 Tableau 2"/>
      <sheetName val="4.10 Notice"/>
      <sheetName val="4.10 Graphique 1"/>
      <sheetName val="4.10 Tableau 2 "/>
      <sheetName val="4.10 Tableau 3"/>
      <sheetName val="4.10 Tableau 4"/>
      <sheetName val="4.11 Notice"/>
      <sheetName val="4.11 Graphique 1"/>
      <sheetName val="4.11 Tableau 2"/>
      <sheetName val="4.11 Tableau 3"/>
      <sheetName val="4.11 Carte 4"/>
      <sheetName val="4.12 Notice"/>
      <sheetName val="4.12 Graphique 1"/>
      <sheetName val="4.12 Tableau 2"/>
      <sheetName val="4.12 Tableau 3"/>
      <sheetName val="4.12 Tableau 4"/>
      <sheetName val="4.13 Notice"/>
      <sheetName val="4.13 Graphique 1 "/>
      <sheetName val="4.13 Tableau 2"/>
      <sheetName val="4.14 Notice "/>
      <sheetName val="4.14 Graphique 1"/>
      <sheetName val="4.14 Tableau 2 "/>
      <sheetName val="4.14 Tableau 3"/>
      <sheetName val="4.15 Notice"/>
      <sheetName val="4.15 Graphique 1"/>
      <sheetName val="4.15 Tableau 2"/>
      <sheetName val="4.15 Graphique 3"/>
      <sheetName val="4.16 Notice"/>
      <sheetName val="4.16 Tableau 1"/>
      <sheetName val="4.16 Tableau 2"/>
      <sheetName val="4.17 Notice"/>
      <sheetName val="4.17 Graphique 1"/>
      <sheetName val="4.17 Tableau 2 "/>
      <sheetName val="4.17 Tableau 4"/>
      <sheetName val="5.01 Notice"/>
      <sheetName val="5.01 Graphique 1"/>
      <sheetName val="5.01 Tableau 2"/>
      <sheetName val="5.01 Tableau 3"/>
      <sheetName val="5.01 Tableau 4"/>
      <sheetName val="5.01 Tableau 5"/>
      <sheetName val="5.02 Notice"/>
      <sheetName val="5.02 Graphique 1"/>
      <sheetName val="5.02 Tableau 2"/>
      <sheetName val="5.03 Notice"/>
      <sheetName val="5.03 Graphique 1"/>
      <sheetName val="5.03 Tableau 2"/>
      <sheetName val="5.03 Graphique 3"/>
      <sheetName val="5.03 Graphique 4"/>
      <sheetName val="5.03 Graphique 5"/>
      <sheetName val="6.01 Notice"/>
      <sheetName val="6.01 Tableau 1"/>
      <sheetName val="6.02 Notice"/>
      <sheetName val="6.02 Graphique 1"/>
      <sheetName val="6.02 Tableau 2"/>
      <sheetName val="6.03 Notice"/>
      <sheetName val="6.03 Graphique 1"/>
      <sheetName val="6.03 Tableau 2"/>
      <sheetName val="6.03 Tableau 3"/>
      <sheetName val="6.04 Notice"/>
      <sheetName val="6.04 Graphique 1"/>
      <sheetName val="6.04 Tableau 1"/>
      <sheetName val="6.04 Tableau 2"/>
      <sheetName val="6.04 Tableau 3"/>
      <sheetName val="6.04 Tableau 4"/>
      <sheetName val="6.05 Notice"/>
      <sheetName val="6.05 Graphique 1"/>
      <sheetName val="6.05 Tableau 2"/>
      <sheetName val="6.05 Tableau 3"/>
      <sheetName val="6.06 Notice"/>
      <sheetName val="6.06 Graphique 1"/>
      <sheetName val="6.06 Tableau 2"/>
      <sheetName val="6.06 Tableau 3"/>
      <sheetName val="7. 01 Notice"/>
      <sheetName val="7.01 Tableau 1"/>
      <sheetName val="7.01 Tableau 2"/>
      <sheetName val="7.01 Tableau 3"/>
      <sheetName val="7.01 Tableau 4"/>
      <sheetName val="7.01 Graph 5"/>
      <sheetName val="7.02 Notice"/>
      <sheetName val="7.02 Graphique 1"/>
      <sheetName val="7.02 Tableau 2"/>
      <sheetName val="7.03 Notice"/>
      <sheetName val="7.03 Graphique 1"/>
      <sheetName val="7.03 Tableau 2"/>
      <sheetName val="7.04 Notice"/>
      <sheetName val="7.04 Graphique 1"/>
      <sheetName val="7.04 Tableau 2"/>
      <sheetName val="7.05 Notice"/>
      <sheetName val="7.05 Graphique 1"/>
      <sheetName val="7.05 Tableau 2"/>
      <sheetName val="7.05 Tableau 3"/>
      <sheetName val="8.01 Notice"/>
      <sheetName val="8.01 Tableau 1"/>
      <sheetName val="8.01 Tableau 2"/>
      <sheetName val="8.03 Notice"/>
      <sheetName val="8.03 Graphique 1"/>
      <sheetName val="8.03 Tableau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9">
          <cell r="A9" t="str">
            <v>1.04 Les statistiques locales</v>
          </cell>
        </row>
        <row r="21">
          <cell r="A21" t="str">
            <v>[1] Population</v>
          </cell>
        </row>
        <row r="22">
          <cell r="A22" t="str">
            <v>[2] Population non-scolarisée de 15 ans et plus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insee.fr/fr/statistiques/6006454" TargetMode="External"/><Relationship Id="rId7" Type="http://schemas.openxmlformats.org/officeDocument/2006/relationships/hyperlink" Target="https://statistiques-locales.insee.fr/" TargetMode="External"/><Relationship Id="rId2" Type="http://schemas.openxmlformats.org/officeDocument/2006/relationships/hyperlink" Target="https://www.insee.fr/fr/statistiques/4481069" TargetMode="External"/><Relationship Id="rId1" Type="http://schemas.openxmlformats.org/officeDocument/2006/relationships/hyperlink" Target="https://www.ac-corse.fr/l-academie-en-chiffres-123583" TargetMode="External"/><Relationship Id="rId6" Type="http://schemas.openxmlformats.org/officeDocument/2006/relationships/hyperlink" Target="https://statistiques-locales.insee.fr/" TargetMode="External"/><Relationship Id="rId5" Type="http://schemas.openxmlformats.org/officeDocument/2006/relationships/hyperlink" Target="https://statistiques-locales.insee.fr/" TargetMode="External"/><Relationship Id="rId4" Type="http://schemas.openxmlformats.org/officeDocument/2006/relationships/hyperlink" Target="https://www.insee.fr/fr/statistiques/zones/2011101?geo=REG-94+DEP-2B+DEP-2A&amp;debut=0&amp;q=cors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9"/>
  <sheetViews>
    <sheetView showGridLines="0" tabSelected="1" zoomScaleNormal="100" zoomScaleSheetLayoutView="110" workbookViewId="0">
      <selection activeCell="C16" sqref="C16"/>
    </sheetView>
  </sheetViews>
  <sheetFormatPr baseColWidth="10" defaultRowHeight="12.75" x14ac:dyDescent="0.2"/>
  <cols>
    <col min="1" max="1" width="91.28515625" style="1" customWidth="1"/>
    <col min="2" max="16384" width="11.42578125" style="1"/>
  </cols>
  <sheetData>
    <row r="1" spans="1:2" ht="19.5" x14ac:dyDescent="0.3">
      <c r="A1" s="19" t="s">
        <v>17</v>
      </c>
      <c r="B1" s="18"/>
    </row>
    <row r="2" spans="1:2" ht="15" x14ac:dyDescent="0.25">
      <c r="A2" s="17" t="s">
        <v>16</v>
      </c>
    </row>
    <row r="3" spans="1:2" x14ac:dyDescent="0.2">
      <c r="A3" s="16">
        <v>46009</v>
      </c>
    </row>
    <row r="4" spans="1:2" ht="20.25" thickBot="1" x14ac:dyDescent="0.35">
      <c r="A4" s="15" t="s">
        <v>15</v>
      </c>
    </row>
    <row r="5" spans="1:2" ht="13.5" thickTop="1" x14ac:dyDescent="0.2"/>
    <row r="6" spans="1:2" ht="25.5" x14ac:dyDescent="0.2">
      <c r="A6" s="14" t="s">
        <v>14</v>
      </c>
    </row>
    <row r="7" spans="1:2" x14ac:dyDescent="0.2">
      <c r="A7" s="13" t="s">
        <v>13</v>
      </c>
    </row>
    <row r="9" spans="1:2" s="2" customFormat="1" ht="17.25" thickBot="1" x14ac:dyDescent="0.25">
      <c r="A9" s="12" t="s">
        <v>12</v>
      </c>
    </row>
    <row r="10" spans="1:2" s="2" customFormat="1" ht="13.5" thickTop="1" x14ac:dyDescent="0.2">
      <c r="A10" s="11"/>
    </row>
    <row r="11" spans="1:2" s="2" customFormat="1" ht="24" x14ac:dyDescent="0.2">
      <c r="A11" s="10" t="s">
        <v>11</v>
      </c>
    </row>
    <row r="12" spans="1:2" s="2" customFormat="1" x14ac:dyDescent="0.2">
      <c r="A12" s="10"/>
    </row>
    <row r="13" spans="1:2" s="2" customFormat="1" x14ac:dyDescent="0.2">
      <c r="A13" s="10" t="s">
        <v>10</v>
      </c>
    </row>
    <row r="14" spans="1:2" s="2" customFormat="1" x14ac:dyDescent="0.2">
      <c r="A14" s="9" t="s">
        <v>9</v>
      </c>
    </row>
    <row r="15" spans="1:2" s="2" customFormat="1" x14ac:dyDescent="0.2">
      <c r="A15" s="8" t="s">
        <v>8</v>
      </c>
    </row>
    <row r="16" spans="1:2" s="2" customFormat="1" x14ac:dyDescent="0.2">
      <c r="A16" s="8" t="s">
        <v>7</v>
      </c>
    </row>
    <row r="17" spans="1:1" s="2" customFormat="1" x14ac:dyDescent="0.2">
      <c r="A17" s="7" t="s">
        <v>6</v>
      </c>
    </row>
    <row r="18" spans="1:1" s="2" customFormat="1" x14ac:dyDescent="0.2">
      <c r="A18" s="7" t="s">
        <v>5</v>
      </c>
    </row>
    <row r="19" spans="1:1" s="2" customFormat="1" x14ac:dyDescent="0.2">
      <c r="A19" s="7"/>
    </row>
    <row r="20" spans="1:1" s="2" customFormat="1" x14ac:dyDescent="0.2">
      <c r="A20" s="6" t="s">
        <v>4</v>
      </c>
    </row>
    <row r="21" spans="1:1" s="2" customFormat="1" x14ac:dyDescent="0.2">
      <c r="A21" s="6" t="s">
        <v>3</v>
      </c>
    </row>
    <row r="22" spans="1:1" s="2" customFormat="1" x14ac:dyDescent="0.2">
      <c r="A22" s="6" t="s">
        <v>2</v>
      </c>
    </row>
    <row r="23" spans="1:1" s="2" customFormat="1" x14ac:dyDescent="0.2">
      <c r="A23" s="6"/>
    </row>
    <row r="24" spans="1:1" s="2" customFormat="1" x14ac:dyDescent="0.2">
      <c r="A24" s="5"/>
    </row>
    <row r="25" spans="1:1" s="2" customFormat="1" x14ac:dyDescent="0.2">
      <c r="A25" s="5"/>
    </row>
    <row r="26" spans="1:1" s="2" customFormat="1" x14ac:dyDescent="0.2">
      <c r="A26" s="4" t="s">
        <v>1</v>
      </c>
    </row>
    <row r="27" spans="1:1" s="2" customFormat="1" x14ac:dyDescent="0.2">
      <c r="A27" s="3" t="s">
        <v>0</v>
      </c>
    </row>
    <row r="28" spans="1:1" s="2" customFormat="1" x14ac:dyDescent="0.2"/>
    <row r="29" spans="1:1" s="2" customFormat="1" x14ac:dyDescent="0.2"/>
    <row r="30" spans="1:1" s="2" customFormat="1" x14ac:dyDescent="0.2"/>
    <row r="31" spans="1:1" s="2" customFormat="1" x14ac:dyDescent="0.2"/>
    <row r="32" spans="1:1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pans="1:1" s="2" customFormat="1" x14ac:dyDescent="0.2"/>
    <row r="66" spans="1:1" s="2" customFormat="1" x14ac:dyDescent="0.2"/>
    <row r="67" spans="1:1" s="2" customFormat="1" x14ac:dyDescent="0.2"/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</sheetData>
  <hyperlinks>
    <hyperlink ref="A7" r:id="rId1"/>
    <hyperlink ref="A14" r:id="rId2"/>
    <hyperlink ref="A15" r:id="rId3"/>
    <hyperlink ref="A16" r:id="rId4" display="Dossier complet : région de Corse"/>
    <hyperlink ref="A17" r:id="rId5" location="c=report&amp;chapter=evolpop&amp;report=r02&amp;selgeo1=reg.94&amp;selgeo2=metro.1" display="Source : Insee.fr"/>
    <hyperlink ref="A18" r:id="rId6" location="c=report&amp;chapter=compar&amp;report=r01&amp;selgeo1=dep.2A&amp;selgeo2=dep.2B" display="Source : Insee.fr"/>
    <hyperlink ref="A27" r:id="rId7" location="c=home"/>
    <hyperlink ref="A2" location="Sommaire!L1C1" display="SOMMAIRE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landscape" r:id="rId8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6"/>
  <sheetViews>
    <sheetView showGridLines="0" topLeftCell="C6" zoomScaleNormal="100" workbookViewId="0">
      <selection activeCell="G26" sqref="G26"/>
    </sheetView>
  </sheetViews>
  <sheetFormatPr baseColWidth="10" defaultRowHeight="12" x14ac:dyDescent="0.2"/>
  <cols>
    <col min="1" max="2" width="6.7109375" style="20" customWidth="1"/>
    <col min="3" max="3" width="17" style="20" customWidth="1"/>
    <col min="4" max="4" width="18.140625" style="20" customWidth="1"/>
    <col min="5" max="5" width="18.5703125" style="20" customWidth="1"/>
    <col min="6" max="6" width="18" style="20" customWidth="1"/>
    <col min="7" max="7" width="26.28515625" style="21" customWidth="1"/>
    <col min="8" max="8" width="4.85546875" style="20" customWidth="1"/>
    <col min="9" max="16384" width="11.42578125" style="20"/>
  </cols>
  <sheetData>
    <row r="1" spans="1:22" ht="18.75" x14ac:dyDescent="0.25">
      <c r="A1" s="36" t="s">
        <v>17</v>
      </c>
      <c r="B1" s="26"/>
    </row>
    <row r="2" spans="1:22" ht="15" x14ac:dyDescent="0.25">
      <c r="A2" s="17" t="s">
        <v>16</v>
      </c>
    </row>
    <row r="3" spans="1:22" s="23" customFormat="1" ht="20.25" thickBot="1" x14ac:dyDescent="0.35">
      <c r="A3" s="35" t="str">
        <f>'[9]1.04 Notice'!A9</f>
        <v>1.04 Les statistiques locales</v>
      </c>
      <c r="B3" s="35"/>
      <c r="C3" s="35"/>
      <c r="D3" s="35"/>
      <c r="G3" s="34"/>
    </row>
    <row r="4" spans="1:22" ht="16.5" thickTop="1" x14ac:dyDescent="0.2">
      <c r="A4" s="33" t="str">
        <f>'[9]1.04 Notice'!A21</f>
        <v>[1] Population</v>
      </c>
    </row>
    <row r="12" spans="1:22" x14ac:dyDescent="0.2">
      <c r="I12" s="23"/>
      <c r="J12" s="23" t="s">
        <v>30</v>
      </c>
      <c r="K12" s="23"/>
      <c r="L12" s="23" t="s">
        <v>29</v>
      </c>
      <c r="M12" s="23"/>
      <c r="N12" s="23" t="s">
        <v>30</v>
      </c>
      <c r="O12" s="23" t="s">
        <v>29</v>
      </c>
    </row>
    <row r="13" spans="1:22" x14ac:dyDescent="0.2">
      <c r="I13" s="23"/>
      <c r="J13" s="23" t="s">
        <v>26</v>
      </c>
      <c r="K13" s="23" t="s">
        <v>28</v>
      </c>
      <c r="L13" s="23" t="s">
        <v>25</v>
      </c>
      <c r="M13" s="23" t="s">
        <v>27</v>
      </c>
      <c r="N13" s="23" t="s">
        <v>26</v>
      </c>
      <c r="O13" s="23" t="s">
        <v>25</v>
      </c>
    </row>
    <row r="14" spans="1:22" s="23" customFormat="1" ht="33.75" customHeight="1" x14ac:dyDescent="0.2">
      <c r="A14" s="31"/>
      <c r="B14" s="31"/>
      <c r="C14" s="32">
        <v>66352</v>
      </c>
      <c r="D14" s="32">
        <f>E14+F14</f>
        <v>360.1</v>
      </c>
      <c r="E14" s="32">
        <v>187.4</v>
      </c>
      <c r="F14" s="32">
        <v>172.7</v>
      </c>
      <c r="G14" s="56" t="s">
        <v>72</v>
      </c>
      <c r="I14" s="23" t="s">
        <v>24</v>
      </c>
      <c r="J14" s="23">
        <f>N14*-1</f>
        <v>-27177</v>
      </c>
      <c r="K14" s="23">
        <v>26161</v>
      </c>
      <c r="L14" s="23">
        <f t="shared" ref="L14:L20" si="0">O14*-1</f>
        <v>-16.100000000000001</v>
      </c>
      <c r="M14" s="23">
        <v>14.5</v>
      </c>
      <c r="N14" s="28">
        <v>27177</v>
      </c>
      <c r="O14" s="23">
        <v>16.100000000000001</v>
      </c>
      <c r="R14" s="20"/>
      <c r="S14" s="20"/>
      <c r="T14" s="20"/>
      <c r="U14" s="20"/>
      <c r="V14" s="20"/>
    </row>
    <row r="15" spans="1:22" s="23" customFormat="1" ht="25.5" customHeight="1" x14ac:dyDescent="0.2">
      <c r="A15" s="31"/>
      <c r="B15" s="31"/>
      <c r="C15" s="30"/>
      <c r="D15" s="29">
        <f>D14/C14</f>
        <v>5.4271159874608151E-3</v>
      </c>
      <c r="E15" s="29">
        <f>E14/D14</f>
        <v>0.52041099694529291</v>
      </c>
      <c r="F15" s="29">
        <f>F14/D14</f>
        <v>0.47958900305470697</v>
      </c>
      <c r="G15" s="56"/>
      <c r="I15" s="23" t="s">
        <v>23</v>
      </c>
      <c r="J15" s="23">
        <f t="shared" ref="J15:J20" si="1">N15*-1</f>
        <v>-25658</v>
      </c>
      <c r="K15" s="23">
        <v>25016</v>
      </c>
      <c r="L15" s="23">
        <f t="shared" si="0"/>
        <v>-15.3</v>
      </c>
      <c r="M15" s="23">
        <v>14</v>
      </c>
      <c r="N15" s="28">
        <v>25658</v>
      </c>
      <c r="O15" s="23">
        <v>15.3</v>
      </c>
      <c r="R15" s="20"/>
      <c r="S15" s="20"/>
      <c r="T15" s="20"/>
      <c r="U15" s="20"/>
      <c r="V15" s="20"/>
    </row>
    <row r="16" spans="1:22" s="23" customFormat="1" ht="20.100000000000001" customHeight="1" x14ac:dyDescent="0.2">
      <c r="A16" s="31"/>
      <c r="B16" s="31"/>
      <c r="C16" s="30"/>
      <c r="D16" s="29"/>
      <c r="E16" s="29"/>
      <c r="F16" s="29"/>
      <c r="G16" s="24"/>
      <c r="I16" s="23" t="s">
        <v>22</v>
      </c>
      <c r="J16" s="23">
        <f t="shared" si="1"/>
        <v>-31972</v>
      </c>
      <c r="K16" s="23">
        <v>34401</v>
      </c>
      <c r="L16" s="23">
        <f t="shared" si="0"/>
        <v>-18.8</v>
      </c>
      <c r="M16" s="23">
        <v>19.100000000000001</v>
      </c>
      <c r="N16" s="28">
        <v>31972</v>
      </c>
      <c r="O16" s="23">
        <v>18.8</v>
      </c>
      <c r="R16" s="20"/>
      <c r="S16" s="20"/>
      <c r="T16" s="20"/>
      <c r="U16" s="20"/>
      <c r="V16" s="20"/>
    </row>
    <row r="17" spans="1:16" ht="20.100000000000001" customHeight="1" x14ac:dyDescent="0.2">
      <c r="A17" s="26"/>
      <c r="B17" s="26"/>
      <c r="C17" s="27">
        <v>625650</v>
      </c>
      <c r="D17" s="27">
        <f>E17+F17</f>
        <v>2477</v>
      </c>
      <c r="E17" s="27">
        <v>1325</v>
      </c>
      <c r="F17" s="27">
        <v>1152</v>
      </c>
      <c r="G17" s="24" t="s">
        <v>73</v>
      </c>
      <c r="H17" s="23"/>
      <c r="I17" s="23" t="s">
        <v>21</v>
      </c>
      <c r="J17" s="23">
        <f t="shared" si="1"/>
        <v>-35178</v>
      </c>
      <c r="K17" s="23">
        <v>36340</v>
      </c>
      <c r="L17" s="23">
        <f t="shared" si="0"/>
        <v>-20.8</v>
      </c>
      <c r="M17" s="23">
        <v>20.2</v>
      </c>
      <c r="N17" s="28">
        <v>35178</v>
      </c>
      <c r="O17" s="23">
        <v>20.8</v>
      </c>
      <c r="P17" s="23"/>
    </row>
    <row r="18" spans="1:16" ht="20.100000000000001" customHeight="1" x14ac:dyDescent="0.2">
      <c r="A18" s="26"/>
      <c r="B18" s="26"/>
      <c r="C18" s="25">
        <v>9.6999999999999993</v>
      </c>
      <c r="D18" s="25">
        <v>7.1</v>
      </c>
      <c r="E18" s="25">
        <v>6.9</v>
      </c>
      <c r="F18" s="25">
        <v>6.4</v>
      </c>
      <c r="G18" s="24" t="s">
        <v>74</v>
      </c>
      <c r="H18" s="23"/>
      <c r="I18" s="23" t="s">
        <v>20</v>
      </c>
      <c r="J18" s="23">
        <f t="shared" si="1"/>
        <v>-32696</v>
      </c>
      <c r="K18" s="23">
        <v>35133</v>
      </c>
      <c r="L18" s="23">
        <f t="shared" si="0"/>
        <v>-19</v>
      </c>
      <c r="M18" s="23">
        <v>19.100000000000001</v>
      </c>
      <c r="N18" s="28">
        <v>32696</v>
      </c>
      <c r="O18" s="23">
        <v>19</v>
      </c>
      <c r="P18" s="23"/>
    </row>
    <row r="19" spans="1:16" ht="35.1" customHeight="1" x14ac:dyDescent="0.2">
      <c r="A19" s="26"/>
      <c r="B19" s="26"/>
      <c r="C19" s="25">
        <v>121.1</v>
      </c>
      <c r="D19" s="25">
        <v>40</v>
      </c>
      <c r="E19" s="25">
        <v>39.700000000000003</v>
      </c>
      <c r="F19" s="25">
        <v>41.35</v>
      </c>
      <c r="G19" s="24" t="s">
        <v>75</v>
      </c>
      <c r="I19" s="23" t="s">
        <v>19</v>
      </c>
      <c r="J19" s="23">
        <f t="shared" si="1"/>
        <v>-16221</v>
      </c>
      <c r="K19" s="23">
        <v>20345</v>
      </c>
      <c r="L19" s="23">
        <f t="shared" si="0"/>
        <v>-9.3000000000000007</v>
      </c>
      <c r="M19" s="23">
        <v>11.1</v>
      </c>
      <c r="N19" s="28">
        <v>16221</v>
      </c>
      <c r="O19" s="23">
        <v>9.3000000000000007</v>
      </c>
      <c r="P19" s="23"/>
    </row>
    <row r="20" spans="1:16" ht="20.100000000000001" customHeight="1" x14ac:dyDescent="0.2">
      <c r="A20" s="26"/>
      <c r="B20" s="26"/>
      <c r="C20" s="25">
        <v>85.6</v>
      </c>
      <c r="D20" s="25"/>
      <c r="E20" s="25">
        <v>85.6</v>
      </c>
      <c r="F20" s="25">
        <v>86</v>
      </c>
      <c r="G20" s="56" t="s">
        <v>76</v>
      </c>
      <c r="I20" s="23" t="s">
        <v>18</v>
      </c>
      <c r="J20" s="23">
        <f t="shared" si="1"/>
        <v>-1461</v>
      </c>
      <c r="K20" s="23">
        <v>3516</v>
      </c>
      <c r="L20" s="23">
        <f t="shared" si="0"/>
        <v>-0.8</v>
      </c>
      <c r="M20" s="23">
        <v>1.9</v>
      </c>
      <c r="N20" s="28">
        <v>1461</v>
      </c>
      <c r="O20" s="23">
        <v>0.8</v>
      </c>
      <c r="P20" s="23"/>
    </row>
    <row r="21" spans="1:16" ht="20.100000000000001" customHeight="1" x14ac:dyDescent="0.2">
      <c r="A21" s="26"/>
      <c r="B21" s="26"/>
      <c r="C21" s="25">
        <v>80</v>
      </c>
      <c r="D21" s="25"/>
      <c r="E21" s="25">
        <v>80.900000000000006</v>
      </c>
      <c r="F21" s="25">
        <v>82.4</v>
      </c>
      <c r="G21" s="56"/>
    </row>
    <row r="22" spans="1:16" ht="20.100000000000001" customHeight="1" x14ac:dyDescent="0.2">
      <c r="A22" s="26"/>
      <c r="B22" s="26"/>
      <c r="C22" s="27">
        <v>625357</v>
      </c>
      <c r="D22" s="27">
        <f>E22+F22</f>
        <v>3475</v>
      </c>
      <c r="E22" s="27">
        <v>1907</v>
      </c>
      <c r="F22" s="27">
        <v>1568</v>
      </c>
      <c r="G22" s="24" t="s">
        <v>77</v>
      </c>
      <c r="H22" s="23"/>
      <c r="I22" s="23"/>
    </row>
    <row r="23" spans="1:16" ht="20.100000000000001" customHeight="1" x14ac:dyDescent="0.2">
      <c r="A23" s="26"/>
      <c r="B23" s="26"/>
      <c r="C23" s="25">
        <v>9.4</v>
      </c>
      <c r="D23" s="25">
        <v>9.8000000000000007</v>
      </c>
      <c r="E23" s="25">
        <v>9.8000000000000007</v>
      </c>
      <c r="F23" s="25">
        <v>9.9</v>
      </c>
      <c r="G23" s="24" t="s">
        <v>78</v>
      </c>
      <c r="H23" s="23"/>
      <c r="I23" s="23"/>
    </row>
    <row r="26" spans="1:16" ht="15" x14ac:dyDescent="0.25">
      <c r="C26" s="22"/>
    </row>
  </sheetData>
  <mergeCells count="2">
    <mergeCell ref="G14:G15"/>
    <mergeCell ref="G20:G21"/>
  </mergeCells>
  <hyperlinks>
    <hyperlink ref="A1" location="Sommaire!L1C1" display="SOMMAIRE"/>
    <hyperlink ref="A2" location="Sommaire!L1C1" display="SOMMAIRE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4"/>
  <sheetViews>
    <sheetView showGridLines="0" zoomScaleNormal="100" workbookViewId="0">
      <selection activeCell="M19" sqref="M19"/>
    </sheetView>
  </sheetViews>
  <sheetFormatPr baseColWidth="10" defaultRowHeight="12" x14ac:dyDescent="0.2"/>
  <cols>
    <col min="1" max="2" width="6.7109375" style="20" customWidth="1"/>
    <col min="3" max="3" width="27.28515625" style="20" customWidth="1"/>
    <col min="4" max="4" width="19.7109375" style="20" customWidth="1"/>
    <col min="5" max="5" width="11.42578125" style="20" customWidth="1"/>
    <col min="6" max="6" width="19.7109375" style="20" customWidth="1"/>
    <col min="7" max="7" width="26.5703125" style="21" customWidth="1"/>
    <col min="8" max="8" width="7.42578125" style="20" customWidth="1"/>
    <col min="9" max="13" width="11.42578125" style="20"/>
    <col min="14" max="14" width="16" style="20" customWidth="1"/>
    <col min="15" max="16384" width="11.42578125" style="20"/>
  </cols>
  <sheetData>
    <row r="1" spans="1:15" s="23" customFormat="1" ht="18.75" x14ac:dyDescent="0.25">
      <c r="A1" s="36" t="s">
        <v>82</v>
      </c>
      <c r="B1" s="31"/>
      <c r="G1" s="34"/>
    </row>
    <row r="2" spans="1:15" s="23" customFormat="1" ht="15" x14ac:dyDescent="0.25">
      <c r="A2" s="17" t="s">
        <v>16</v>
      </c>
      <c r="G2" s="34"/>
    </row>
    <row r="3" spans="1:15" s="23" customFormat="1" ht="20.25" thickBot="1" x14ac:dyDescent="0.35">
      <c r="A3" s="35" t="s">
        <v>12</v>
      </c>
      <c r="B3" s="35"/>
      <c r="C3" s="35"/>
      <c r="G3" s="34"/>
    </row>
    <row r="4" spans="1:15" ht="16.5" thickTop="1" x14ac:dyDescent="0.2">
      <c r="A4" s="33" t="str">
        <f>'[9]1.04 Notice'!A22</f>
        <v>[2] Population non-scolarisée de 15 ans et plus</v>
      </c>
      <c r="B4" s="55"/>
    </row>
    <row r="7" spans="1:15" x14ac:dyDescent="0.2">
      <c r="O7" s="44" t="s">
        <v>71</v>
      </c>
    </row>
    <row r="8" spans="1:15" x14ac:dyDescent="0.2">
      <c r="O8" s="44" t="s">
        <v>70</v>
      </c>
    </row>
    <row r="9" spans="1:15" x14ac:dyDescent="0.2">
      <c r="O9" s="44" t="s">
        <v>69</v>
      </c>
    </row>
    <row r="10" spans="1:15" x14ac:dyDescent="0.2">
      <c r="O10" s="54" t="s">
        <v>68</v>
      </c>
    </row>
    <row r="11" spans="1:15" x14ac:dyDescent="0.2">
      <c r="O11" s="44" t="s">
        <v>67</v>
      </c>
    </row>
    <row r="12" spans="1:15" x14ac:dyDescent="0.2">
      <c r="O12" s="44" t="s">
        <v>66</v>
      </c>
    </row>
    <row r="13" spans="1:15" x14ac:dyDescent="0.2">
      <c r="O13" s="44" t="s">
        <v>65</v>
      </c>
    </row>
    <row r="15" spans="1:15" s="23" customFormat="1" ht="20.100000000000001" customHeight="1" x14ac:dyDescent="0.25">
      <c r="A15" s="31"/>
      <c r="B15" s="31"/>
      <c r="C15" s="52">
        <v>48618267</v>
      </c>
      <c r="D15" s="52">
        <v>276092</v>
      </c>
      <c r="E15" s="52"/>
      <c r="F15" s="52"/>
      <c r="G15" s="24"/>
      <c r="N15" s="28"/>
    </row>
    <row r="16" spans="1:15" s="23" customFormat="1" ht="20.100000000000001" customHeight="1" x14ac:dyDescent="0.25">
      <c r="A16" s="31"/>
      <c r="B16" s="31"/>
      <c r="C16" s="52"/>
      <c r="D16" s="51">
        <f>D15/C15</f>
        <v>5.6787709031257735E-3</v>
      </c>
      <c r="E16" s="51"/>
      <c r="G16" s="53"/>
      <c r="H16" s="53"/>
      <c r="I16" s="53"/>
      <c r="J16" s="53"/>
      <c r="K16" s="53"/>
      <c r="N16" s="28"/>
    </row>
    <row r="17" spans="2:16" s="23" customFormat="1" ht="18" x14ac:dyDescent="0.25">
      <c r="B17" s="31"/>
      <c r="C17" s="52"/>
      <c r="D17" s="51"/>
      <c r="G17" s="24"/>
      <c r="N17" s="28"/>
    </row>
    <row r="18" spans="2:16" ht="15" customHeight="1" x14ac:dyDescent="0.2">
      <c r="B18" s="26"/>
      <c r="C18" s="50"/>
      <c r="D18" s="50"/>
      <c r="E18" s="49"/>
      <c r="F18" s="57" t="s">
        <v>81</v>
      </c>
      <c r="G18" s="57"/>
      <c r="H18" s="57"/>
      <c r="I18" s="57"/>
      <c r="J18" s="57"/>
      <c r="K18" s="57"/>
      <c r="L18" s="57"/>
      <c r="N18" s="28"/>
      <c r="O18" s="23"/>
      <c r="P18" s="23"/>
    </row>
    <row r="19" spans="2:16" ht="12.75" customHeight="1" x14ac:dyDescent="0.2">
      <c r="E19" s="48"/>
    </row>
    <row r="28" spans="2:16" s="44" customFormat="1" x14ac:dyDescent="0.2">
      <c r="B28" s="47"/>
      <c r="G28" s="45"/>
    </row>
    <row r="29" spans="2:16" s="44" customFormat="1" x14ac:dyDescent="0.2">
      <c r="G29" s="45"/>
    </row>
    <row r="30" spans="2:16" s="44" customFormat="1" x14ac:dyDescent="0.2">
      <c r="G30" s="45"/>
    </row>
    <row r="31" spans="2:16" s="44" customFormat="1" x14ac:dyDescent="0.2">
      <c r="G31" s="45"/>
    </row>
    <row r="32" spans="2:16" s="44" customFormat="1" x14ac:dyDescent="0.2">
      <c r="G32" s="45"/>
    </row>
    <row r="33" spans="1:7" s="44" customFormat="1" x14ac:dyDescent="0.2">
      <c r="G33" s="45"/>
    </row>
    <row r="34" spans="1:7" s="44" customFormat="1" x14ac:dyDescent="0.2">
      <c r="G34" s="45"/>
    </row>
    <row r="35" spans="1:7" s="44" customFormat="1" x14ac:dyDescent="0.2">
      <c r="G35" s="45"/>
    </row>
    <row r="36" spans="1:7" s="44" customFormat="1" x14ac:dyDescent="0.2">
      <c r="G36" s="45"/>
    </row>
    <row r="37" spans="1:7" s="44" customFormat="1" x14ac:dyDescent="0.2">
      <c r="G37" s="45"/>
    </row>
    <row r="38" spans="1:7" s="44" customFormat="1" x14ac:dyDescent="0.2">
      <c r="G38" s="45"/>
    </row>
    <row r="39" spans="1:7" s="44" customFormat="1" x14ac:dyDescent="0.2">
      <c r="G39" s="45"/>
    </row>
    <row r="40" spans="1:7" s="44" customFormat="1" x14ac:dyDescent="0.2">
      <c r="A40" s="46" t="s">
        <v>80</v>
      </c>
      <c r="G40" s="45"/>
    </row>
    <row r="41" spans="1:7" s="44" customFormat="1" x14ac:dyDescent="0.2">
      <c r="A41" s="43" t="s">
        <v>64</v>
      </c>
      <c r="G41" s="45"/>
    </row>
    <row r="42" spans="1:7" x14ac:dyDescent="0.2">
      <c r="A42" s="43" t="s">
        <v>63</v>
      </c>
    </row>
    <row r="44" spans="1:7" s="44" customFormat="1" x14ac:dyDescent="0.2">
      <c r="G44" s="45"/>
    </row>
    <row r="45" spans="1:7" s="37" customFormat="1" x14ac:dyDescent="0.2">
      <c r="G45" s="38"/>
    </row>
    <row r="46" spans="1:7" s="37" customFormat="1" x14ac:dyDescent="0.2">
      <c r="G46" s="38"/>
    </row>
    <row r="47" spans="1:7" s="37" customFormat="1" x14ac:dyDescent="0.2">
      <c r="G47" s="38"/>
    </row>
    <row r="48" spans="1:7" s="37" customFormat="1" x14ac:dyDescent="0.2">
      <c r="E48" s="42"/>
      <c r="F48" s="41"/>
      <c r="G48" s="38"/>
    </row>
    <row r="49" spans="1:11" s="37" customFormat="1" x14ac:dyDescent="0.2">
      <c r="B49" s="37" t="s">
        <v>62</v>
      </c>
      <c r="C49" s="37" t="s">
        <v>62</v>
      </c>
      <c r="D49" s="37" t="s">
        <v>79</v>
      </c>
      <c r="G49" s="38"/>
    </row>
    <row r="50" spans="1:11" s="37" customFormat="1" ht="24" x14ac:dyDescent="0.2">
      <c r="B50" s="37" t="s">
        <v>61</v>
      </c>
      <c r="C50" s="37" t="s">
        <v>60</v>
      </c>
      <c r="D50" s="37" t="s">
        <v>59</v>
      </c>
      <c r="E50" s="37" t="s">
        <v>58</v>
      </c>
      <c r="F50" s="37" t="s">
        <v>57</v>
      </c>
      <c r="G50" s="38" t="s">
        <v>56</v>
      </c>
      <c r="H50" s="37" t="s">
        <v>55</v>
      </c>
      <c r="I50" s="37" t="s">
        <v>54</v>
      </c>
      <c r="J50" s="37" t="s">
        <v>53</v>
      </c>
    </row>
    <row r="51" spans="1:11" s="37" customFormat="1" x14ac:dyDescent="0.2">
      <c r="B51" s="37" t="s">
        <v>43</v>
      </c>
      <c r="C51" s="37" t="s">
        <v>52</v>
      </c>
      <c r="D51" s="40">
        <f t="shared" ref="D51:J51" si="0">C63/$J$63</f>
        <v>0.17937761334362745</v>
      </c>
      <c r="E51" s="40">
        <f t="shared" si="0"/>
        <v>7.8902911656563643E-2</v>
      </c>
      <c r="F51" s="40">
        <f t="shared" si="0"/>
        <v>0.20995421154419466</v>
      </c>
      <c r="G51" s="40">
        <f t="shared" si="0"/>
        <v>0.23923894847078789</v>
      </c>
      <c r="H51" s="40">
        <f t="shared" si="0"/>
        <v>0.1083175991255093</v>
      </c>
      <c r="I51" s="40">
        <f t="shared" si="0"/>
        <v>0.10465605149099137</v>
      </c>
      <c r="J51" s="40">
        <f t="shared" si="0"/>
        <v>7.9545020218775561E-2</v>
      </c>
    </row>
    <row r="52" spans="1:11" s="37" customFormat="1" x14ac:dyDescent="0.2">
      <c r="B52" s="37" t="s">
        <v>42</v>
      </c>
      <c r="C52" s="37" t="s">
        <v>32</v>
      </c>
      <c r="D52" s="40">
        <f t="shared" ref="D52:J52" si="1">C64/$J$64</f>
        <v>0.22364100693177671</v>
      </c>
      <c r="E52" s="40">
        <f t="shared" si="1"/>
        <v>8.1446655607029531E-2</v>
      </c>
      <c r="F52" s="40">
        <f t="shared" si="1"/>
        <v>0.20347896718591893</v>
      </c>
      <c r="G52" s="40">
        <f t="shared" si="1"/>
        <v>0.22512097912206672</v>
      </c>
      <c r="H52" s="40">
        <f t="shared" si="1"/>
        <v>9.3286433129349575E-2</v>
      </c>
      <c r="I52" s="40">
        <f t="shared" si="1"/>
        <v>9.3114343339780969E-2</v>
      </c>
      <c r="J52" s="40">
        <f t="shared" si="1"/>
        <v>7.9911614684077564E-2</v>
      </c>
    </row>
    <row r="53" spans="1:11" s="37" customFormat="1" x14ac:dyDescent="0.2">
      <c r="G53" s="38"/>
    </row>
    <row r="54" spans="1:11" s="37" customFormat="1" x14ac:dyDescent="0.2">
      <c r="G54" s="38"/>
    </row>
    <row r="55" spans="1:11" s="37" customFormat="1" x14ac:dyDescent="0.2">
      <c r="B55" s="37" t="s">
        <v>51</v>
      </c>
      <c r="G55" s="38"/>
    </row>
    <row r="56" spans="1:11" s="37" customFormat="1" x14ac:dyDescent="0.2">
      <c r="G56" s="38"/>
    </row>
    <row r="57" spans="1:11" s="37" customFormat="1" x14ac:dyDescent="0.2">
      <c r="D57" s="37" t="s">
        <v>41</v>
      </c>
      <c r="E57" s="37" t="s">
        <v>40</v>
      </c>
      <c r="F57" s="37" t="s">
        <v>39</v>
      </c>
      <c r="G57" s="37" t="s">
        <v>38</v>
      </c>
      <c r="H57" s="37" t="s">
        <v>37</v>
      </c>
      <c r="I57" s="37" t="s">
        <v>36</v>
      </c>
      <c r="J57" s="37" t="s">
        <v>35</v>
      </c>
      <c r="K57" s="37" t="s">
        <v>34</v>
      </c>
    </row>
    <row r="58" spans="1:11" s="37" customFormat="1" x14ac:dyDescent="0.2">
      <c r="C58" s="37" t="s">
        <v>32</v>
      </c>
      <c r="D58" s="39">
        <f t="shared" ref="D58:K58" si="2">D68/$L$68</f>
        <v>1.0496837733236839E-2</v>
      </c>
      <c r="E58" s="39">
        <f t="shared" si="2"/>
        <v>5.7675969919134075E-2</v>
      </c>
      <c r="F58" s="39">
        <f t="shared" si="2"/>
        <v>5.4938485258487775E-2</v>
      </c>
      <c r="G58" s="39">
        <f t="shared" si="2"/>
        <v>0.11599383279317832</v>
      </c>
      <c r="H58" s="39">
        <f t="shared" si="2"/>
        <v>0.17227274157515496</v>
      </c>
      <c r="I58" s="39">
        <f t="shared" si="2"/>
        <v>9.8738239828828539E-2</v>
      </c>
      <c r="J58" s="39">
        <f t="shared" si="2"/>
        <v>0.29260879141625501</v>
      </c>
      <c r="K58" s="39">
        <f t="shared" si="2"/>
        <v>0.1972751014757245</v>
      </c>
    </row>
    <row r="59" spans="1:11" s="37" customFormat="1" x14ac:dyDescent="0.2">
      <c r="C59" s="37" t="s">
        <v>31</v>
      </c>
      <c r="D59" s="39">
        <f t="shared" ref="D59:K59" si="3">D69/$L$69</f>
        <v>6.6057240003169595E-3</v>
      </c>
      <c r="E59" s="39">
        <f t="shared" si="3"/>
        <v>5.7765867784669245E-2</v>
      </c>
      <c r="F59" s="39">
        <f t="shared" si="3"/>
        <v>6.3723265547223365E-2</v>
      </c>
      <c r="G59" s="39">
        <f t="shared" si="3"/>
        <v>0.13356961222887356</v>
      </c>
      <c r="H59" s="39">
        <f t="shared" si="3"/>
        <v>0.18910955993055706</v>
      </c>
      <c r="I59" s="39">
        <f t="shared" si="3"/>
        <v>0.10017360735922316</v>
      </c>
      <c r="J59" s="39">
        <f t="shared" si="3"/>
        <v>0.29691900964565371</v>
      </c>
      <c r="K59" s="39">
        <f t="shared" si="3"/>
        <v>0.15212614987861892</v>
      </c>
    </row>
    <row r="60" spans="1:11" s="37" customFormat="1" x14ac:dyDescent="0.2">
      <c r="G60" s="38"/>
    </row>
    <row r="61" spans="1:11" s="37" customFormat="1" x14ac:dyDescent="0.2">
      <c r="G61" s="38"/>
    </row>
    <row r="62" spans="1:11" s="37" customFormat="1" ht="24" x14ac:dyDescent="0.2">
      <c r="C62" s="37" t="s">
        <v>50</v>
      </c>
      <c r="D62" s="37" t="s">
        <v>49</v>
      </c>
      <c r="E62" s="37" t="s">
        <v>48</v>
      </c>
      <c r="F62" s="37" t="s">
        <v>47</v>
      </c>
      <c r="G62" s="38" t="s">
        <v>46</v>
      </c>
      <c r="H62" s="37" t="s">
        <v>45</v>
      </c>
      <c r="I62" s="37" t="s">
        <v>44</v>
      </c>
      <c r="J62" s="37" t="s">
        <v>33</v>
      </c>
    </row>
    <row r="63" spans="1:11" s="37" customFormat="1" x14ac:dyDescent="0.2">
      <c r="A63" s="37" t="s">
        <v>43</v>
      </c>
      <c r="B63" s="37" t="s">
        <v>33</v>
      </c>
      <c r="C63" s="37">
        <v>23466</v>
      </c>
      <c r="D63" s="37">
        <v>10322</v>
      </c>
      <c r="E63" s="38">
        <v>27466</v>
      </c>
      <c r="F63" s="37">
        <v>31297</v>
      </c>
      <c r="G63" s="37">
        <v>14170</v>
      </c>
      <c r="H63" s="37">
        <v>13691</v>
      </c>
      <c r="I63" s="37">
        <v>10406</v>
      </c>
      <c r="J63" s="37">
        <v>130819</v>
      </c>
    </row>
    <row r="64" spans="1:11" s="37" customFormat="1" x14ac:dyDescent="0.2">
      <c r="A64" s="37" t="s">
        <v>42</v>
      </c>
      <c r="B64" s="37" t="s">
        <v>33</v>
      </c>
      <c r="C64" s="37">
        <v>32489</v>
      </c>
      <c r="D64" s="37">
        <v>11832</v>
      </c>
      <c r="E64" s="37">
        <v>29560</v>
      </c>
      <c r="F64" s="37">
        <v>32704</v>
      </c>
      <c r="G64" s="38">
        <v>13552</v>
      </c>
      <c r="H64" s="37">
        <v>13527</v>
      </c>
      <c r="I64" s="37">
        <v>11609</v>
      </c>
      <c r="J64" s="37">
        <v>145273</v>
      </c>
    </row>
    <row r="65" spans="3:12" s="37" customFormat="1" x14ac:dyDescent="0.2">
      <c r="G65" s="38"/>
      <c r="J65" s="37">
        <f>SUM(J63:J64)</f>
        <v>276092</v>
      </c>
    </row>
    <row r="66" spans="3:12" s="37" customFormat="1" x14ac:dyDescent="0.2">
      <c r="G66" s="38"/>
    </row>
    <row r="67" spans="3:12" s="37" customFormat="1" x14ac:dyDescent="0.2">
      <c r="D67" s="37" t="s">
        <v>41</v>
      </c>
      <c r="E67" s="37" t="s">
        <v>40</v>
      </c>
      <c r="F67" s="37" t="s">
        <v>39</v>
      </c>
      <c r="G67" s="38" t="s">
        <v>38</v>
      </c>
      <c r="H67" s="37" t="s">
        <v>37</v>
      </c>
      <c r="I67" s="37" t="s">
        <v>36</v>
      </c>
      <c r="J67" s="37" t="s">
        <v>35</v>
      </c>
      <c r="K67" s="37" t="s">
        <v>34</v>
      </c>
      <c r="L67" s="37" t="s">
        <v>33</v>
      </c>
    </row>
    <row r="68" spans="3:12" s="37" customFormat="1" x14ac:dyDescent="0.2">
      <c r="C68" s="37" t="s">
        <v>32</v>
      </c>
      <c r="D68" s="37">
        <v>1668</v>
      </c>
      <c r="E68" s="37">
        <v>9165</v>
      </c>
      <c r="F68" s="37">
        <v>8730</v>
      </c>
      <c r="G68" s="38">
        <v>18432</v>
      </c>
      <c r="H68" s="37">
        <v>27375</v>
      </c>
      <c r="I68" s="37">
        <v>15690</v>
      </c>
      <c r="J68" s="37">
        <v>46497</v>
      </c>
      <c r="K68" s="37">
        <v>31348</v>
      </c>
      <c r="L68" s="37">
        <v>158905</v>
      </c>
    </row>
    <row r="69" spans="3:12" s="37" customFormat="1" x14ac:dyDescent="0.2">
      <c r="C69" s="37" t="s">
        <v>31</v>
      </c>
      <c r="D69" s="37">
        <v>917</v>
      </c>
      <c r="E69" s="37">
        <v>8019</v>
      </c>
      <c r="F69" s="37">
        <v>8846</v>
      </c>
      <c r="G69" s="38">
        <v>18542</v>
      </c>
      <c r="H69" s="37">
        <v>26252</v>
      </c>
      <c r="I69" s="37">
        <v>13906</v>
      </c>
      <c r="J69" s="37">
        <v>41218</v>
      </c>
      <c r="K69" s="37">
        <v>21118</v>
      </c>
      <c r="L69" s="37">
        <v>138819</v>
      </c>
    </row>
    <row r="70" spans="3:12" s="37" customFormat="1" x14ac:dyDescent="0.2">
      <c r="G70" s="38"/>
    </row>
    <row r="71" spans="3:12" s="37" customFormat="1" x14ac:dyDescent="0.2">
      <c r="G71" s="38"/>
    </row>
    <row r="72" spans="3:12" s="37" customFormat="1" x14ac:dyDescent="0.2">
      <c r="G72" s="38"/>
    </row>
    <row r="73" spans="3:12" s="37" customFormat="1" x14ac:dyDescent="0.2">
      <c r="G73" s="38"/>
    </row>
    <row r="74" spans="3:12" s="37" customFormat="1" x14ac:dyDescent="0.2">
      <c r="G74" s="38"/>
    </row>
  </sheetData>
  <mergeCells count="1">
    <mergeCell ref="F18:L18"/>
  </mergeCells>
  <hyperlinks>
    <hyperlink ref="A1" location="Sommaire!L1C1" display="SOMMAIRE"/>
    <hyperlink ref="A2" location="Sommaire!L1C1" display="SOMMAIRE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1" orientation="landscape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1.04 Notice</vt:lpstr>
      <vt:lpstr>1.04 Graph 1 </vt:lpstr>
      <vt:lpstr>1.04 Graph 2 </vt:lpstr>
    </vt:vector>
  </TitlesOfParts>
  <Company>AC-CORSE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 Susini</dc:creator>
  <cp:lastModifiedBy>Santa Susini</cp:lastModifiedBy>
  <cp:lastPrinted>2025-12-18T08:22:28Z</cp:lastPrinted>
  <dcterms:created xsi:type="dcterms:W3CDTF">2025-02-14T10:22:38Z</dcterms:created>
  <dcterms:modified xsi:type="dcterms:W3CDTF">2025-12-19T08:57:38Z</dcterms:modified>
</cp:coreProperties>
</file>