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tabRatio="548" activeTab="2"/>
  </bookViews>
  <sheets>
    <sheet name="7.02 Notice" sheetId="8" r:id="rId1"/>
    <sheet name="7.02 Graphique 1" sheetId="5" r:id="rId2"/>
    <sheet name="7.02 Tableau 2" sheetId="2" r:id="rId3"/>
  </sheets>
  <calcPr calcId="162913"/>
</workbook>
</file>

<file path=xl/calcChain.xml><?xml version="1.0" encoding="utf-8"?>
<calcChain xmlns="http://schemas.openxmlformats.org/spreadsheetml/2006/main">
  <c r="I20" i="2" l="1"/>
  <c r="I21" i="2" s="1"/>
  <c r="I17" i="2"/>
  <c r="H21" i="2" l="1"/>
  <c r="H20" i="2"/>
  <c r="H17" i="2"/>
  <c r="J17" i="2"/>
  <c r="G20" i="2"/>
  <c r="G17" i="2"/>
  <c r="G21" i="2" l="1"/>
  <c r="A3" i="2"/>
  <c r="A3" i="5"/>
  <c r="A1" i="5"/>
  <c r="A1" i="2"/>
  <c r="F21" i="2" l="1"/>
  <c r="L12" i="2"/>
  <c r="L13" i="2"/>
  <c r="L14" i="2"/>
  <c r="L15" i="2"/>
  <c r="L16" i="2"/>
  <c r="L11" i="2"/>
  <c r="K17" i="2" l="1"/>
  <c r="J20" i="2"/>
  <c r="J21" i="2" s="1"/>
  <c r="K20" i="2"/>
  <c r="L19" i="2"/>
  <c r="L18" i="2"/>
  <c r="M16" i="2"/>
  <c r="M15" i="2"/>
  <c r="M14" i="2"/>
  <c r="M13" i="2"/>
  <c r="M12" i="2"/>
  <c r="L10" i="2"/>
  <c r="K21" i="2" l="1"/>
  <c r="M10" i="2"/>
  <c r="L17" i="2"/>
  <c r="M17" i="2" s="1"/>
  <c r="L20" i="2"/>
  <c r="M20" i="2" s="1"/>
  <c r="M11" i="2"/>
  <c r="M19" i="2"/>
  <c r="M18" i="2"/>
  <c r="L21" i="2" l="1"/>
  <c r="M21" i="2" s="1"/>
  <c r="C20" i="2"/>
  <c r="D20" i="2"/>
  <c r="B20" i="2"/>
  <c r="C17" i="2"/>
  <c r="D17" i="2"/>
  <c r="B17" i="2"/>
  <c r="C10" i="2"/>
  <c r="D10" i="2"/>
  <c r="B10" i="2"/>
  <c r="E20" i="2" l="1"/>
  <c r="E17" i="2"/>
  <c r="D21" i="2"/>
  <c r="C21" i="2"/>
  <c r="B21" i="2"/>
  <c r="E21" i="2" l="1"/>
</calcChain>
</file>

<file path=xl/sharedStrings.xml><?xml version="1.0" encoding="utf-8"?>
<sst xmlns="http://schemas.openxmlformats.org/spreadsheetml/2006/main" count="65" uniqueCount="46">
  <si>
    <t>Séries</t>
  </si>
  <si>
    <t>Garçons</t>
  </si>
  <si>
    <t>Filles</t>
  </si>
  <si>
    <t>Ensemble</t>
  </si>
  <si>
    <t>S</t>
  </si>
  <si>
    <t>ES</t>
  </si>
  <si>
    <t>L</t>
  </si>
  <si>
    <t>STL</t>
  </si>
  <si>
    <t xml:space="preserve">STAV (ex-STAE STPA) </t>
  </si>
  <si>
    <t>STMG (ex-STT STG)</t>
  </si>
  <si>
    <t>ST2S (ex-SMS)</t>
  </si>
  <si>
    <t xml:space="preserve">Production   </t>
  </si>
  <si>
    <t>Services</t>
  </si>
  <si>
    <t>STHR (ex-Hôtellerie)</t>
  </si>
  <si>
    <t xml:space="preserve">Afin de pouvoir suivre l’évolution de ces séries, les effectifs de la série STI figurent globalement, et de façon décomposée en « STI hors AA » (en regard de STI2D) </t>
  </si>
  <si>
    <t>et en « STI-AA » (en regard de STD2A). Les effectifs de la série STI figurent donc deux fois.</t>
  </si>
  <si>
    <t>[2] Évolution des effectifs d'admis au baccalauréat</t>
  </si>
  <si>
    <t xml:space="preserve">Baccalauréat général        </t>
  </si>
  <si>
    <t>Baccalauréat technologique</t>
  </si>
  <si>
    <t>Baccalauréat professionnel</t>
  </si>
  <si>
    <t>Source :</t>
  </si>
  <si>
    <r>
      <t xml:space="preserve">1. </t>
    </r>
    <r>
      <rPr>
        <sz val="8"/>
        <rFont val="Arial"/>
        <family val="2"/>
      </rPr>
      <t>À partir de la session 2015, la série STI (option « Arts appliqués » [AA] et autres options) est remplacée par les séries STI2D et STD2A (Design et arts appliqués).</t>
    </r>
  </si>
  <si>
    <t xml:space="preserve">STI2D/STI hors AA </t>
  </si>
  <si>
    <t>- DEPP, Système d'information Ocean, Cyclades</t>
  </si>
  <si>
    <t>Sommaire</t>
  </si>
  <si>
    <t>Pour en savoir plus</t>
  </si>
  <si>
    <t>- Série chronologique : la réussite au baccalauréat par série selon le sexe ou par origine sociale.</t>
  </si>
  <si>
    <t>Source</t>
  </si>
  <si>
    <t>DEPP, Système d’information Ocean, Cyclades.</t>
  </si>
  <si>
    <t>Ministère chargé de l’Agriculture.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</si>
  <si>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</si>
  <si>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</si>
  <si>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</si>
  <si>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</si>
  <si>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</si>
  <si>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</si>
  <si>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► Champ : Région Corse</t>
  </si>
  <si>
    <t>Taux filles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</si>
  <si>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</si>
  <si>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</si>
  <si>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</si>
  <si>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</si>
  <si>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7.02 La réussite au baccalauréat selon la série</t>
  </si>
  <si>
    <t>DPSA, RSC 2024</t>
  </si>
  <si>
    <r>
      <t>- Notes d’Information</t>
    </r>
    <r>
      <rPr>
        <sz val="8"/>
        <rFont val="Arial"/>
        <family val="2"/>
      </rPr>
      <t> : 22.10 ; 21.12 (baccalauréat, résultats définitifs).</t>
    </r>
  </si>
  <si>
    <t>[1] Évolution des taux de réussite au baccalauréat selon la filière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</si>
</sst>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[$-F800]dddd\,\ mmmm\ dd\,\ yyyy"/>
  </numFmts>
  <fonts count="50" x14ac:knownFonts="1"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8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0" applyNumberFormat="0" applyBorder="0" applyAlignment="0" applyProtection="0"/>
    <xf numFmtId="0" fontId="8" fillId="16" borderId="1"/>
    <xf numFmtId="0" fontId="18" fillId="17" borderId="2" applyNumberFormat="0" applyAlignment="0" applyProtection="0"/>
    <xf numFmtId="0" fontId="12" fillId="0" borderId="0" applyNumberFormat="0" applyFill="0" applyBorder="0" applyProtection="0">
      <alignment horizontal="left"/>
    </xf>
    <xf numFmtId="0" fontId="8" fillId="0" borderId="3"/>
    <xf numFmtId="0" fontId="12" fillId="0" borderId="0" applyNumberFormat="0" applyFill="0" applyBorder="0" applyAlignment="0" applyProtection="0"/>
    <xf numFmtId="0" fontId="5" fillId="18" borderId="5" applyNumberFormat="0" applyAlignment="0" applyProtection="0"/>
    <xf numFmtId="0" fontId="12" fillId="0" borderId="0" applyNumberFormat="0" applyFill="0" applyBorder="0" applyAlignment="0" applyProtection="0"/>
    <xf numFmtId="0" fontId="19" fillId="19" borderId="0">
      <alignment horizontal="center"/>
    </xf>
    <xf numFmtId="0" fontId="20" fillId="19" borderId="0">
      <alignment horizontal="center" vertical="center"/>
    </xf>
    <xf numFmtId="0" fontId="12" fillId="20" borderId="0">
      <alignment horizontal="center" wrapText="1"/>
    </xf>
    <xf numFmtId="0" fontId="11" fillId="19" borderId="0">
      <alignment horizontal="center"/>
    </xf>
    <xf numFmtId="165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21" borderId="1" applyBorder="0">
      <protection locked="0"/>
    </xf>
    <xf numFmtId="0" fontId="23" fillId="0" borderId="0" applyNumberFormat="0" applyFill="0" applyBorder="0" applyAlignment="0" applyProtection="0"/>
    <xf numFmtId="0" fontId="7" fillId="19" borderId="3">
      <alignment horizontal="left"/>
    </xf>
    <xf numFmtId="0" fontId="24" fillId="19" borderId="0">
      <alignment horizontal="left"/>
    </xf>
    <xf numFmtId="0" fontId="25" fillId="4" borderId="0" applyNumberFormat="0" applyBorder="0" applyAlignment="0" applyProtection="0"/>
    <xf numFmtId="0" fontId="26" fillId="22" borderId="0">
      <alignment horizontal="right" vertical="top" textRotation="90" wrapText="1"/>
    </xf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3" fillId="20" borderId="0">
      <alignment horizontal="center"/>
    </xf>
    <xf numFmtId="0" fontId="8" fillId="19" borderId="9">
      <alignment wrapText="1"/>
    </xf>
    <xf numFmtId="0" fontId="32" fillId="19" borderId="10"/>
    <xf numFmtId="0" fontId="32" fillId="19" borderId="11"/>
    <xf numFmtId="0" fontId="8" fillId="19" borderId="12">
      <alignment horizontal="center" wrapText="1"/>
    </xf>
    <xf numFmtId="0" fontId="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12" fillId="0" borderId="0" applyFont="0" applyFill="0" applyBorder="0" applyAlignment="0" applyProtection="0"/>
    <xf numFmtId="0" fontId="34" fillId="23" borderId="0" applyNumberFormat="0" applyBorder="0" applyAlignment="0" applyProtection="0"/>
    <xf numFmtId="0" fontId="35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14" fillId="0" borderId="0"/>
    <xf numFmtId="0" fontId="15" fillId="0" borderId="0"/>
    <xf numFmtId="0" fontId="42" fillId="0" borderId="0"/>
    <xf numFmtId="0" fontId="36" fillId="1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8" fillId="19" borderId="3"/>
    <xf numFmtId="0" fontId="20" fillId="19" borderId="0">
      <alignment horizontal="right"/>
    </xf>
    <xf numFmtId="0" fontId="37" fillId="24" borderId="0">
      <alignment horizontal="center"/>
    </xf>
    <xf numFmtId="0" fontId="38" fillId="20" borderId="0"/>
    <xf numFmtId="0" fontId="39" fillId="22" borderId="14">
      <alignment horizontal="left" vertical="top" wrapText="1"/>
    </xf>
    <xf numFmtId="0" fontId="39" fillId="22" borderId="15">
      <alignment horizontal="left" vertical="top"/>
    </xf>
    <xf numFmtId="37" fontId="40" fillId="0" borderId="0"/>
    <xf numFmtId="0" fontId="19" fillId="19" borderId="0">
      <alignment horizontal="center"/>
    </xf>
    <xf numFmtId="0" fontId="13" fillId="0" borderId="0" applyNumberFormat="0" applyFill="0" applyBorder="0" applyAlignment="0" applyProtection="0"/>
    <xf numFmtId="0" fontId="9" fillId="19" borderId="0"/>
    <xf numFmtId="0" fontId="3" fillId="0" borderId="0" applyNumberFormat="0" applyFill="0" applyBorder="0" applyProtection="0">
      <alignment horizontal="left"/>
    </xf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</cellStyleXfs>
  <cellXfs count="91">
    <xf numFmtId="0" fontId="0" fillId="0" borderId="0" xfId="0"/>
    <xf numFmtId="0" fontId="8" fillId="0" borderId="0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8" fillId="0" borderId="16" xfId="0" applyFont="1" applyBorder="1"/>
    <xf numFmtId="0" fontId="9" fillId="0" borderId="0" xfId="0" applyNumberFormat="1" applyFont="1" applyBorder="1" applyAlignment="1"/>
    <xf numFmtId="164" fontId="8" fillId="0" borderId="17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/>
    <xf numFmtId="164" fontId="8" fillId="0" borderId="18" xfId="0" applyNumberFormat="1" applyFont="1" applyFill="1" applyBorder="1" applyAlignment="1">
      <alignment horizontal="right"/>
    </xf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ill="1" applyBorder="1"/>
    <xf numFmtId="0" fontId="8" fillId="0" borderId="0" xfId="0" quotePrefix="1" applyFont="1" applyBorder="1"/>
    <xf numFmtId="0" fontId="8" fillId="0" borderId="0" xfId="0" applyFont="1" applyAlignment="1"/>
    <xf numFmtId="164" fontId="8" fillId="0" borderId="18" xfId="0" applyNumberFormat="1" applyFont="1" applyFill="1" applyBorder="1" applyAlignment="1"/>
    <xf numFmtId="0" fontId="44" fillId="0" borderId="0" xfId="62" applyFont="1"/>
    <xf numFmtId="0" fontId="44" fillId="0" borderId="0" xfId="0" applyFont="1"/>
    <xf numFmtId="0" fontId="12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169" fontId="44" fillId="0" borderId="0" xfId="60" applyNumberFormat="1" applyFont="1" applyAlignment="1">
      <alignment horizontal="right" wrapText="1"/>
    </xf>
    <xf numFmtId="14" fontId="44" fillId="0" borderId="0" xfId="60" applyNumberFormat="1" applyFont="1" applyAlignment="1">
      <alignment horizontal="right" wrapText="1"/>
    </xf>
    <xf numFmtId="0" fontId="45" fillId="0" borderId="21" xfId="84"/>
    <xf numFmtId="0" fontId="12" fillId="0" borderId="0" xfId="60"/>
    <xf numFmtId="0" fontId="12" fillId="0" borderId="0" xfId="62" applyFont="1" applyAlignment="1">
      <alignment horizontal="left" vertical="center" wrapText="1"/>
    </xf>
    <xf numFmtId="0" fontId="1" fillId="0" borderId="0" xfId="53" applyAlignment="1" applyProtection="1">
      <alignment vertical="center" wrapText="1"/>
    </xf>
    <xf numFmtId="0" fontId="9" fillId="0" borderId="22" xfId="0" applyFont="1" applyFill="1" applyBorder="1"/>
    <xf numFmtId="0" fontId="9" fillId="0" borderId="23" xfId="0" applyFont="1" applyFill="1" applyBorder="1" applyAlignment="1">
      <alignment horizontal="right" vertical="top" wrapText="1"/>
    </xf>
    <xf numFmtId="0" fontId="9" fillId="0" borderId="24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6" fillId="0" borderId="25" xfId="85" applyAlignment="1">
      <alignment vertical="center"/>
    </xf>
    <xf numFmtId="0" fontId="46" fillId="0" borderId="25" xfId="85" applyAlignment="1"/>
    <xf numFmtId="0" fontId="46" fillId="0" borderId="25" xfId="85" applyAlignment="1">
      <alignment vertical="center" wrapText="1"/>
    </xf>
    <xf numFmtId="0" fontId="47" fillId="0" borderId="0" xfId="86" applyFill="1" applyBorder="1"/>
    <xf numFmtId="0" fontId="47" fillId="0" borderId="0" xfId="86" applyBorder="1" applyAlignment="1">
      <alignment horizontal="left" vertical="center"/>
    </xf>
    <xf numFmtId="0" fontId="9" fillId="0" borderId="16" xfId="0" applyFont="1" applyFill="1" applyBorder="1" applyAlignment="1">
      <alignment wrapText="1"/>
    </xf>
    <xf numFmtId="164" fontId="9" fillId="0" borderId="17" xfId="0" applyNumberFormat="1" applyFont="1" applyFill="1" applyBorder="1" applyAlignment="1">
      <alignment wrapText="1"/>
    </xf>
    <xf numFmtId="164" fontId="9" fillId="0" borderId="18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0" fontId="48" fillId="0" borderId="11" xfId="0" applyFont="1" applyFill="1" applyBorder="1" applyAlignment="1">
      <alignment horizontal="right" vertical="center" wrapText="1"/>
    </xf>
    <xf numFmtId="3" fontId="49" fillId="0" borderId="0" xfId="0" applyNumberFormat="1" applyFont="1" applyFill="1" applyBorder="1" applyAlignment="1">
      <alignment vertical="center"/>
    </xf>
    <xf numFmtId="164" fontId="49" fillId="0" borderId="0" xfId="0" applyNumberFormat="1" applyFont="1" applyFill="1" applyBorder="1" applyAlignment="1">
      <alignment vertical="center"/>
    </xf>
    <xf numFmtId="164" fontId="49" fillId="0" borderId="0" xfId="0" applyNumberFormat="1" applyFont="1" applyFill="1" applyBorder="1" applyAlignment="1">
      <alignment horizontal="right" vertical="center" wrapText="1"/>
    </xf>
    <xf numFmtId="0" fontId="9" fillId="0" borderId="27" xfId="0" applyFont="1" applyFill="1" applyBorder="1" applyAlignment="1">
      <alignment vertical="center"/>
    </xf>
    <xf numFmtId="3" fontId="9" fillId="0" borderId="27" xfId="0" applyNumberFormat="1" applyFont="1" applyFill="1" applyBorder="1" applyAlignment="1">
      <alignment horizontal="right" vertical="center"/>
    </xf>
    <xf numFmtId="164" fontId="49" fillId="0" borderId="27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/>
    <xf numFmtId="0" fontId="9" fillId="0" borderId="20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</cellXfs>
  <cellStyles count="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atégorie du tableau croisé" xfId="22"/>
    <cellStyle name="cell" xfId="23"/>
    <cellStyle name="Champ du tableau croisé" xfId="24"/>
    <cellStyle name="Check Cell" xfId="25"/>
    <cellStyle name="Coin du tableau croisé" xfId="26"/>
    <cellStyle name="Col&amp;RowHeadings" xfId="27"/>
    <cellStyle name="ColCodes" xfId="28"/>
    <cellStyle name="ColTitles" xfId="29"/>
    <cellStyle name="column" xfId="30"/>
    <cellStyle name="Comma [0]_B3.1a" xfId="31"/>
    <cellStyle name="Comma 2" xfId="32"/>
    <cellStyle name="Comma_B3.1a" xfId="33"/>
    <cellStyle name="Currency [0]_B3.1a" xfId="34"/>
    <cellStyle name="Currency_B3.1a" xfId="35"/>
    <cellStyle name="DataEntryCells" xfId="36"/>
    <cellStyle name="Explanatory Text" xfId="37"/>
    <cellStyle name="formula" xfId="38"/>
    <cellStyle name="gap" xfId="39"/>
    <cellStyle name="Good" xfId="40"/>
    <cellStyle name="GreyBackground" xfId="41"/>
    <cellStyle name="Heading 1" xfId="42"/>
    <cellStyle name="Heading 2" xfId="43"/>
    <cellStyle name="Heading 3" xfId="44"/>
    <cellStyle name="Heading 4" xfId="45"/>
    <cellStyle name="Hyperlink 2" xfId="46"/>
    <cellStyle name="Input" xfId="47"/>
    <cellStyle name="ISC" xfId="48"/>
    <cellStyle name="level1a" xfId="49"/>
    <cellStyle name="level2" xfId="50"/>
    <cellStyle name="level2a" xfId="51"/>
    <cellStyle name="level3" xfId="52"/>
    <cellStyle name="Lien hypertexte 2" xfId="53"/>
    <cellStyle name="Lien hypertexte 3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Output" xfId="66"/>
    <cellStyle name="Percent 2" xfId="67"/>
    <cellStyle name="Percent_1 SubOverv.USd" xfId="68"/>
    <cellStyle name="Prozent_SubCatperStud" xfId="69"/>
    <cellStyle name="Résultat du tableau croisé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Titre du tableau croisé" xfId="81"/>
    <cellStyle name="Titre 1" xfId="84" builtinId="16"/>
    <cellStyle name="Titre 2" xfId="85" builtinId="17"/>
    <cellStyle name="Titre 3" xfId="86" builtinId="18"/>
    <cellStyle name="Valeur du tableau croisé" xfId="82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'7.02 Graphique 1'!$A$3</c:f>
          <c:strCache>
            <c:ptCount val="1"/>
            <c:pt idx="0">
              <c:v>[1] Évolution des taux de réussite au baccalauréat selon la filière</c:v>
            </c:pt>
          </c:strCache>
        </c:strRef>
      </c:tx>
      <c:layout>
        <c:manualLayout>
          <c:xMode val="edge"/>
          <c:yMode val="edge"/>
          <c:x val="0.18611710573215384"/>
          <c:y val="1.7601764276506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82477870890265E-2"/>
          <c:y val="0.1271249076127125"/>
          <c:w val="0.87444876762163126"/>
          <c:h val="0.80571099905107124"/>
        </c:manualLayout>
      </c:layout>
      <c:lineChart>
        <c:grouping val="standard"/>
        <c:varyColors val="0"/>
        <c:ser>
          <c:idx val="0"/>
          <c:order val="0"/>
          <c:tx>
            <c:strRef>
              <c:f>'7.02 Graphique 1'!$A$10</c:f>
              <c:strCache>
                <c:ptCount val="1"/>
                <c:pt idx="0">
                  <c:v>Baccalauréat général        </c:v>
                </c:pt>
              </c:strCache>
            </c:strRef>
          </c:tx>
          <c:spPr>
            <a:ln w="19050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2C-42C1-85D9-5F1A9E408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'7.02 Graphique 1'!$B$6:$K$6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'7.02 Graphique 1'!$B$10:$K$10</c:f>
              <c:numCache>
                <c:formatCode>0.0</c:formatCode>
                <c:ptCount val="10"/>
                <c:pt idx="0">
                  <c:v>95.1</c:v>
                </c:pt>
                <c:pt idx="1">
                  <c:v>94.4</c:v>
                </c:pt>
                <c:pt idx="2">
                  <c:v>94</c:v>
                </c:pt>
                <c:pt idx="3">
                  <c:v>92.9</c:v>
                </c:pt>
                <c:pt idx="4">
                  <c:v>99.9</c:v>
                </c:pt>
                <c:pt idx="5">
                  <c:v>98.4</c:v>
                </c:pt>
                <c:pt idx="6">
                  <c:v>96.4</c:v>
                </c:pt>
                <c:pt idx="7">
                  <c:v>97.7</c:v>
                </c:pt>
                <c:pt idx="8">
                  <c:v>96.8</c:v>
                </c:pt>
                <c:pt idx="9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D-4B55-9B04-6B6DBDB333F8}"/>
            </c:ext>
          </c:extLst>
        </c:ser>
        <c:ser>
          <c:idx val="1"/>
          <c:order val="1"/>
          <c:tx>
            <c:strRef>
              <c:f>'7.02 Graphique 1'!$A$17</c:f>
              <c:strCache>
                <c:ptCount val="1"/>
                <c:pt idx="0">
                  <c:v>Baccalauréat technologique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2C-42C1-85D9-5F1A9E408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'7.02 Graphique 1'!$B$6:$K$6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'7.02 Graphique 1'!$B$17:$K$17</c:f>
              <c:numCache>
                <c:formatCode>0.0</c:formatCode>
                <c:ptCount val="10"/>
                <c:pt idx="0">
                  <c:v>93.7</c:v>
                </c:pt>
                <c:pt idx="1">
                  <c:v>92.6</c:v>
                </c:pt>
                <c:pt idx="2">
                  <c:v>92.4</c:v>
                </c:pt>
                <c:pt idx="3">
                  <c:v>88.4</c:v>
                </c:pt>
                <c:pt idx="4">
                  <c:v>98.9</c:v>
                </c:pt>
                <c:pt idx="5">
                  <c:v>96.8</c:v>
                </c:pt>
                <c:pt idx="6">
                  <c:v>91.6</c:v>
                </c:pt>
                <c:pt idx="7">
                  <c:v>93.8</c:v>
                </c:pt>
                <c:pt idx="8">
                  <c:v>92.8</c:v>
                </c:pt>
                <c:pt idx="9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D-4B55-9B04-6B6DBDB333F8}"/>
            </c:ext>
          </c:extLst>
        </c:ser>
        <c:ser>
          <c:idx val="2"/>
          <c:order val="2"/>
          <c:tx>
            <c:strRef>
              <c:f>'7.02 Graphique 1'!$A$20</c:f>
              <c:strCache>
                <c:ptCount val="1"/>
                <c:pt idx="0">
                  <c:v>Baccalauréat professionnel</c:v>
                </c:pt>
              </c:strCache>
            </c:strRef>
          </c:tx>
          <c:spPr>
            <a:ln w="19050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2C-42C1-85D9-5F1A9E408DE7}"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2C-42C1-85D9-5F1A9E408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'7.02 Graphique 1'!$B$6:$K$6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'7.02 Graphique 1'!$B$20:$K$20</c:f>
              <c:numCache>
                <c:formatCode>0.0</c:formatCode>
                <c:ptCount val="10"/>
                <c:pt idx="0">
                  <c:v>82.5</c:v>
                </c:pt>
                <c:pt idx="1">
                  <c:v>81.5</c:v>
                </c:pt>
                <c:pt idx="2">
                  <c:v>82.806119620849572</c:v>
                </c:pt>
                <c:pt idx="3">
                  <c:v>82.44</c:v>
                </c:pt>
                <c:pt idx="4">
                  <c:v>90.4</c:v>
                </c:pt>
                <c:pt idx="5">
                  <c:v>86.617413440006104</c:v>
                </c:pt>
                <c:pt idx="6">
                  <c:v>84.6</c:v>
                </c:pt>
                <c:pt idx="7">
                  <c:v>84.7</c:v>
                </c:pt>
                <c:pt idx="8">
                  <c:v>80.2</c:v>
                </c:pt>
                <c:pt idx="9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D-4B55-9B04-6B6DBDB33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617487"/>
        <c:axId val="1229611663"/>
      </c:lineChart>
      <c:catAx>
        <c:axId val="122961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29611663"/>
        <c:crosses val="autoZero"/>
        <c:auto val="1"/>
        <c:lblAlgn val="ctr"/>
        <c:lblOffset val="100"/>
        <c:noMultiLvlLbl val="1"/>
      </c:catAx>
      <c:valAx>
        <c:axId val="1229611663"/>
        <c:scaling>
          <c:orientation val="minMax"/>
          <c:max val="100"/>
          <c:min val="7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29617487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055490748841585"/>
          <c:y val="0.74055848048579731"/>
          <c:w val="0.26491834354039079"/>
          <c:h val="0.17568746214415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4</xdr:row>
      <xdr:rowOff>57150</xdr:rowOff>
    </xdr:from>
    <xdr:to>
      <xdr:col>19</xdr:col>
      <xdr:colOff>476250</xdr:colOff>
      <xdr:row>24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A96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0.7109375" customWidth="1"/>
  </cols>
  <sheetData>
    <row r="1" spans="1:1" x14ac:dyDescent="0.2">
      <c r="A1" s="17" t="s">
        <v>43</v>
      </c>
    </row>
    <row r="2" spans="1:1" x14ac:dyDescent="0.2">
      <c r="A2" s="22" t="s">
        <v>38</v>
      </c>
    </row>
    <row r="3" spans="1:1" x14ac:dyDescent="0.2">
      <c r="A3" s="23">
        <v>46066</v>
      </c>
    </row>
    <row r="4" spans="1:1" ht="20.25" thickBot="1" x14ac:dyDescent="0.35">
      <c r="A4" s="24" t="s">
        <v>39</v>
      </c>
    </row>
    <row r="5" spans="1:1" ht="13.5" thickTop="1" x14ac:dyDescent="0.2">
      <c r="A5" s="25"/>
    </row>
    <row r="6" spans="1:1" ht="25.5" x14ac:dyDescent="0.2">
      <c r="A6" s="26" t="s">
        <v>40</v>
      </c>
    </row>
    <row r="7" spans="1:1" ht="102" customHeight="1" x14ac:dyDescent="0.2">
      <c r="A7" s="27" t="s">
        <v>41</v>
      </c>
    </row>
    <row r="9" spans="1:1" ht="17.25" thickBot="1" x14ac:dyDescent="0.25">
      <c r="A9" s="69" t="s">
        <v>42</v>
      </c>
    </row>
    <row r="10" spans="1:1" ht="13.5" thickTop="1" x14ac:dyDescent="0.2">
      <c r="A10" s="18"/>
    </row>
    <row r="11" spans="1:1" x14ac:dyDescent="0.2">
      <c r="A11" s="18"/>
    </row>
    <row r="12" spans="1:1" x14ac:dyDescent="0.2">
      <c r="A12" s="18"/>
    </row>
    <row r="13" spans="1:1" s="60" customFormat="1" ht="34.9" customHeight="1" x14ac:dyDescent="0.2"/>
    <row r="14" spans="1:1" s="60" customFormat="1" ht="35.1" customHeight="1" x14ac:dyDescent="0.2">
      <c r="A14" s="61" t="s">
        <v>24</v>
      </c>
    </row>
    <row r="15" spans="1:1" s="60" customFormat="1" x14ac:dyDescent="0.2">
      <c r="A15" s="20" t="s">
        <v>45</v>
      </c>
    </row>
    <row r="16" spans="1:1" s="60" customFormat="1" x14ac:dyDescent="0.2">
      <c r="A16" s="20" t="s">
        <v>16</v>
      </c>
    </row>
    <row r="17" spans="1:1" s="60" customFormat="1" x14ac:dyDescent="0.2">
      <c r="A17" s="20"/>
    </row>
    <row r="18" spans="1:1" s="60" customFormat="1" x14ac:dyDescent="0.2">
      <c r="A18" s="20"/>
    </row>
    <row r="19" spans="1:1" s="60" customFormat="1" x14ac:dyDescent="0.2">
      <c r="A19" s="20"/>
    </row>
    <row r="20" spans="1:1" s="60" customFormat="1" x14ac:dyDescent="0.2">
      <c r="A20" s="20"/>
    </row>
    <row r="21" spans="1:1" s="60" customFormat="1" ht="35.1" customHeight="1" x14ac:dyDescent="0.2">
      <c r="A21" s="62"/>
    </row>
    <row r="22" spans="1:1" s="60" customFormat="1" ht="35.1" customHeight="1" x14ac:dyDescent="0.2">
      <c r="A22" s="63" t="s">
        <v>25</v>
      </c>
    </row>
    <row r="23" spans="1:1" s="60" customFormat="1" x14ac:dyDescent="0.2">
      <c r="A23" s="64" t="s">
        <v>44</v>
      </c>
    </row>
    <row r="24" spans="1:1" s="60" customFormat="1" x14ac:dyDescent="0.2">
      <c r="A24" s="65" t="s">
        <v>26</v>
      </c>
    </row>
    <row r="25" spans="1:1" s="60" customFormat="1" ht="35.1" customHeight="1" x14ac:dyDescent="0.2">
      <c r="A25" s="66" t="s">
        <v>27</v>
      </c>
    </row>
    <row r="26" spans="1:1" s="60" customFormat="1" x14ac:dyDescent="0.2">
      <c r="A26" s="65" t="s">
        <v>28</v>
      </c>
    </row>
    <row r="27" spans="1:1" s="60" customFormat="1" x14ac:dyDescent="0.2">
      <c r="A27" s="65" t="s">
        <v>29</v>
      </c>
    </row>
    <row r="28" spans="1:1" s="60" customFormat="1" x14ac:dyDescent="0.2"/>
    <row r="29" spans="1:1" s="60" customFormat="1" ht="22.5" x14ac:dyDescent="0.2">
      <c r="A29" s="21" t="s">
        <v>30</v>
      </c>
    </row>
    <row r="30" spans="1:1" s="60" customFormat="1" x14ac:dyDescent="0.2">
      <c r="A30" s="2"/>
    </row>
    <row r="31" spans="1:1" s="60" customFormat="1" x14ac:dyDescent="0.2">
      <c r="A31" s="62" t="s">
        <v>31</v>
      </c>
    </row>
    <row r="32" spans="1:1" s="60" customFormat="1" x14ac:dyDescent="0.2">
      <c r="A32" s="2"/>
    </row>
    <row r="33" spans="1:1" s="60" customFormat="1" x14ac:dyDescent="0.2">
      <c r="A33" s="2" t="s">
        <v>32</v>
      </c>
    </row>
    <row r="34" spans="1:1" s="60" customFormat="1" x14ac:dyDescent="0.2">
      <c r="A34" s="2" t="s">
        <v>33</v>
      </c>
    </row>
    <row r="35" spans="1:1" s="60" customFormat="1" x14ac:dyDescent="0.2">
      <c r="A35" s="2" t="s">
        <v>34</v>
      </c>
    </row>
    <row r="36" spans="1:1" s="60" customFormat="1" x14ac:dyDescent="0.2">
      <c r="A36" s="2" t="s">
        <v>35</v>
      </c>
    </row>
    <row r="37" spans="1:1" s="60" customFormat="1" x14ac:dyDescent="0.2"/>
    <row r="38" spans="1:1" s="60" customFormat="1" x14ac:dyDescent="0.2"/>
    <row r="39" spans="1:1" s="60" customFormat="1" x14ac:dyDescent="0.2"/>
    <row r="40" spans="1:1" s="60" customFormat="1" x14ac:dyDescent="0.2"/>
    <row r="41" spans="1:1" s="60" customFormat="1" x14ac:dyDescent="0.2"/>
    <row r="42" spans="1:1" s="60" customFormat="1" x14ac:dyDescent="0.2"/>
    <row r="43" spans="1:1" s="60" customFormat="1" x14ac:dyDescent="0.2"/>
    <row r="44" spans="1:1" s="60" customFormat="1" x14ac:dyDescent="0.2"/>
    <row r="45" spans="1:1" s="60" customFormat="1" x14ac:dyDescent="0.2"/>
    <row r="46" spans="1:1" s="60" customFormat="1" x14ac:dyDescent="0.2"/>
    <row r="47" spans="1:1" s="60" customFormat="1" x14ac:dyDescent="0.2"/>
    <row r="48" spans="1:1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  <row r="71" s="60" customFormat="1" x14ac:dyDescent="0.2"/>
    <row r="72" s="60" customFormat="1" x14ac:dyDescent="0.2"/>
    <row r="73" s="60" customFormat="1" x14ac:dyDescent="0.2"/>
    <row r="74" s="60" customFormat="1" x14ac:dyDescent="0.2"/>
    <row r="75" s="60" customFormat="1" x14ac:dyDescent="0.2"/>
    <row r="76" s="60" customFormat="1" x14ac:dyDescent="0.2"/>
    <row r="77" s="60" customFormat="1" x14ac:dyDescent="0.2"/>
    <row r="78" s="60" customFormat="1" x14ac:dyDescent="0.2"/>
    <row r="79" s="60" customFormat="1" x14ac:dyDescent="0.2"/>
    <row r="80" s="60" customFormat="1" x14ac:dyDescent="0.2"/>
    <row r="81" spans="1:1" s="60" customFormat="1" x14ac:dyDescent="0.2"/>
    <row r="82" spans="1:1" s="60" customFormat="1" x14ac:dyDescent="0.2"/>
    <row r="83" spans="1:1" s="60" customFormat="1" x14ac:dyDescent="0.2"/>
    <row r="84" spans="1:1" s="60" customFormat="1" x14ac:dyDescent="0.2"/>
    <row r="85" spans="1:1" s="60" customFormat="1" x14ac:dyDescent="0.2"/>
    <row r="86" spans="1:1" s="60" customFormat="1" x14ac:dyDescent="0.2"/>
    <row r="87" spans="1:1" s="60" customFormat="1" x14ac:dyDescent="0.2"/>
    <row r="88" spans="1:1" s="60" customFormat="1" x14ac:dyDescent="0.2"/>
    <row r="89" spans="1:1" s="60" customFormat="1" x14ac:dyDescent="0.2"/>
    <row r="90" spans="1:1" s="60" customFormat="1" x14ac:dyDescent="0.2"/>
    <row r="91" spans="1:1" x14ac:dyDescent="0.2">
      <c r="A91" s="19"/>
    </row>
    <row r="92" spans="1:1" x14ac:dyDescent="0.2">
      <c r="A92" s="19"/>
    </row>
    <row r="93" spans="1:1" x14ac:dyDescent="0.2">
      <c r="A93" s="19"/>
    </row>
    <row r="94" spans="1:1" x14ac:dyDescent="0.2">
      <c r="A94" s="19"/>
    </row>
    <row r="95" spans="1:1" x14ac:dyDescent="0.2">
      <c r="A95" s="19"/>
    </row>
    <row r="96" spans="1:1" x14ac:dyDescent="0.2">
      <c r="A96" s="19"/>
    </row>
  </sheetData>
  <hyperlinks>
    <hyperlink ref="A7" r:id="rId1"/>
  </hyperlinks>
  <pageMargins left="0.7" right="0.7" top="0.75" bottom="0.75" header="0.3" footer="0.3"/>
  <pageSetup paperSize="9"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45"/>
  <sheetViews>
    <sheetView showGridLines="0" workbookViewId="0">
      <selection activeCell="T27" sqref="T27"/>
    </sheetView>
  </sheetViews>
  <sheetFormatPr baseColWidth="10" defaultRowHeight="12.75" x14ac:dyDescent="0.2"/>
  <cols>
    <col min="1" max="1" width="24.42578125" style="10" customWidth="1"/>
    <col min="2" max="11" width="8.7109375" customWidth="1"/>
  </cols>
  <sheetData>
    <row r="1" spans="1:11" s="3" customFormat="1" ht="17.25" thickBot="1" x14ac:dyDescent="0.3">
      <c r="A1" s="68" t="str">
        <f>'7.02 Notice'!A9</f>
        <v>7.02 La réussite au baccalauréat selon la série</v>
      </c>
    </row>
    <row r="2" spans="1:11" s="3" customFormat="1" ht="16.5" thickTop="1" x14ac:dyDescent="0.25">
      <c r="A2" s="4"/>
    </row>
    <row r="3" spans="1:11" ht="15" x14ac:dyDescent="0.25">
      <c r="A3" s="70" t="str">
        <f>'7.02 Notice'!A15</f>
        <v>[1] Évolution des taux de réussite au baccalauréat selon la filière</v>
      </c>
    </row>
    <row r="4" spans="1:11" x14ac:dyDescent="0.2">
      <c r="A4" s="11"/>
    </row>
    <row r="5" spans="1:11" x14ac:dyDescent="0.2">
      <c r="B5" s="87"/>
      <c r="C5" s="87"/>
      <c r="D5" s="87"/>
      <c r="E5" s="88"/>
      <c r="F5" s="88"/>
      <c r="G5" s="88"/>
      <c r="H5" s="88"/>
    </row>
    <row r="6" spans="1:11" x14ac:dyDescent="0.2">
      <c r="A6" s="28" t="s">
        <v>0</v>
      </c>
      <c r="B6" s="29">
        <v>2016</v>
      </c>
      <c r="C6" s="29">
        <v>2017</v>
      </c>
      <c r="D6" s="29">
        <v>2018</v>
      </c>
      <c r="E6" s="29">
        <v>2019</v>
      </c>
      <c r="F6" s="30">
        <v>2020</v>
      </c>
      <c r="G6" s="30">
        <v>2021</v>
      </c>
      <c r="H6" s="30">
        <v>2022</v>
      </c>
      <c r="I6" s="30">
        <v>2023</v>
      </c>
      <c r="J6" s="30">
        <v>2024</v>
      </c>
      <c r="K6" s="90">
        <v>2025</v>
      </c>
    </row>
    <row r="7" spans="1:11" x14ac:dyDescent="0.2">
      <c r="A7" s="5" t="s">
        <v>4</v>
      </c>
      <c r="B7" s="8">
        <v>94</v>
      </c>
      <c r="C7" s="8">
        <v>94.7</v>
      </c>
      <c r="D7" s="8">
        <v>93.9</v>
      </c>
      <c r="E7" s="8">
        <v>92.9</v>
      </c>
      <c r="F7" s="16">
        <v>99.7</v>
      </c>
      <c r="G7" s="16"/>
      <c r="H7" s="16"/>
      <c r="I7" s="60"/>
      <c r="J7" s="60"/>
      <c r="K7" s="60"/>
    </row>
    <row r="8" spans="1:11" x14ac:dyDescent="0.2">
      <c r="A8" s="5" t="s">
        <v>5</v>
      </c>
      <c r="B8" s="8">
        <v>95.5</v>
      </c>
      <c r="C8" s="8">
        <v>91.3</v>
      </c>
      <c r="D8" s="8">
        <v>92.6</v>
      </c>
      <c r="E8" s="8">
        <v>90.8</v>
      </c>
      <c r="F8" s="16">
        <v>100</v>
      </c>
      <c r="G8" s="16"/>
      <c r="H8" s="16"/>
      <c r="I8" s="60"/>
      <c r="J8" s="60"/>
      <c r="K8" s="60"/>
    </row>
    <row r="9" spans="1:11" x14ac:dyDescent="0.2">
      <c r="A9" s="5" t="s">
        <v>6</v>
      </c>
      <c r="B9" s="8">
        <v>97.4</v>
      </c>
      <c r="C9" s="8">
        <v>94.7</v>
      </c>
      <c r="D9" s="8">
        <v>96.5</v>
      </c>
      <c r="E9" s="8">
        <v>97.1</v>
      </c>
      <c r="F9" s="16">
        <v>100</v>
      </c>
      <c r="G9" s="16"/>
      <c r="H9" s="16"/>
      <c r="I9" s="60"/>
      <c r="J9" s="60"/>
      <c r="K9" s="60"/>
    </row>
    <row r="10" spans="1:11" x14ac:dyDescent="0.2">
      <c r="A10" s="72" t="s">
        <v>17</v>
      </c>
      <c r="B10" s="73">
        <v>95.1</v>
      </c>
      <c r="C10" s="73">
        <v>94.4</v>
      </c>
      <c r="D10" s="73">
        <v>94</v>
      </c>
      <c r="E10" s="73">
        <v>92.9</v>
      </c>
      <c r="F10" s="74">
        <v>99.9</v>
      </c>
      <c r="G10" s="74">
        <v>98.4</v>
      </c>
      <c r="H10" s="74">
        <v>96.4</v>
      </c>
      <c r="I10" s="74">
        <v>97.7</v>
      </c>
      <c r="J10" s="84">
        <v>96.8</v>
      </c>
      <c r="K10" s="84">
        <v>98.2</v>
      </c>
    </row>
    <row r="11" spans="1:11" x14ac:dyDescent="0.2">
      <c r="A11" s="5" t="s">
        <v>22</v>
      </c>
      <c r="B11" s="7">
        <v>94.2</v>
      </c>
      <c r="C11" s="7">
        <v>98.7</v>
      </c>
      <c r="D11" s="7">
        <v>95.3</v>
      </c>
      <c r="E11" s="7">
        <v>94.7</v>
      </c>
      <c r="F11" s="9">
        <v>97.8</v>
      </c>
      <c r="G11" s="9">
        <v>98.7</v>
      </c>
      <c r="H11" s="9">
        <v>94.6</v>
      </c>
      <c r="I11" s="9">
        <v>100</v>
      </c>
      <c r="J11" s="85">
        <v>93.5</v>
      </c>
      <c r="K11" s="85">
        <v>93.8</v>
      </c>
    </row>
    <row r="12" spans="1:11" x14ac:dyDescent="0.2">
      <c r="A12" s="5" t="s">
        <v>7</v>
      </c>
      <c r="B12" s="8">
        <v>92.9</v>
      </c>
      <c r="C12" s="8">
        <v>90.9</v>
      </c>
      <c r="D12" s="8">
        <v>100</v>
      </c>
      <c r="E12" s="8">
        <v>91.7</v>
      </c>
      <c r="F12" s="16">
        <v>100</v>
      </c>
      <c r="G12" s="16">
        <v>100</v>
      </c>
      <c r="H12" s="16">
        <v>75</v>
      </c>
      <c r="I12" s="16">
        <v>66.7</v>
      </c>
      <c r="J12" s="86">
        <v>87.5</v>
      </c>
      <c r="K12" s="86">
        <v>93.8</v>
      </c>
    </row>
    <row r="13" spans="1:11" x14ac:dyDescent="0.2">
      <c r="A13" s="5" t="s">
        <v>8</v>
      </c>
      <c r="B13" s="8">
        <v>64.3</v>
      </c>
      <c r="C13" s="8">
        <v>83.3</v>
      </c>
      <c r="D13" s="8">
        <v>60</v>
      </c>
      <c r="E13" s="8">
        <v>82.4</v>
      </c>
      <c r="F13" s="16">
        <v>100</v>
      </c>
      <c r="G13" s="16">
        <v>88.2</v>
      </c>
      <c r="H13" s="16">
        <v>100</v>
      </c>
      <c r="I13" s="16">
        <v>84.6</v>
      </c>
      <c r="J13" s="86">
        <v>92.3</v>
      </c>
      <c r="K13" s="86">
        <v>91.7</v>
      </c>
    </row>
    <row r="14" spans="1:11" x14ac:dyDescent="0.2">
      <c r="A14" s="5" t="s">
        <v>9</v>
      </c>
      <c r="B14" s="8">
        <v>94</v>
      </c>
      <c r="C14" s="8">
        <v>93.2</v>
      </c>
      <c r="D14" s="8">
        <v>91.9</v>
      </c>
      <c r="E14" s="8">
        <v>87.7</v>
      </c>
      <c r="F14" s="16">
        <v>99</v>
      </c>
      <c r="G14" s="16">
        <v>97.2</v>
      </c>
      <c r="H14" s="16">
        <v>91</v>
      </c>
      <c r="I14" s="16">
        <v>93</v>
      </c>
      <c r="J14" s="86">
        <v>91.7</v>
      </c>
      <c r="K14" s="86">
        <v>95.7</v>
      </c>
    </row>
    <row r="15" spans="1:11" x14ac:dyDescent="0.2">
      <c r="A15" s="5" t="s">
        <v>10</v>
      </c>
      <c r="B15" s="8">
        <v>95.9</v>
      </c>
      <c r="C15" s="8">
        <v>85.9</v>
      </c>
      <c r="D15" s="8">
        <v>92.1</v>
      </c>
      <c r="E15" s="8">
        <v>85.3</v>
      </c>
      <c r="F15" s="16">
        <v>99.1</v>
      </c>
      <c r="G15" s="16">
        <v>95</v>
      </c>
      <c r="H15" s="16">
        <v>93.3</v>
      </c>
      <c r="I15" s="16">
        <v>97</v>
      </c>
      <c r="J15" s="86">
        <v>98</v>
      </c>
      <c r="K15" s="86">
        <v>96</v>
      </c>
    </row>
    <row r="16" spans="1:11" x14ac:dyDescent="0.2">
      <c r="A16" s="5" t="s">
        <v>13</v>
      </c>
      <c r="B16" s="8">
        <v>100</v>
      </c>
      <c r="C16" s="8">
        <v>100</v>
      </c>
      <c r="D16" s="8">
        <v>100</v>
      </c>
      <c r="E16" s="8">
        <v>100</v>
      </c>
      <c r="F16" s="16">
        <v>100</v>
      </c>
      <c r="G16" s="16">
        <v>100</v>
      </c>
      <c r="H16" s="16">
        <v>85.7</v>
      </c>
      <c r="I16" s="16">
        <v>87.5</v>
      </c>
      <c r="J16" s="86">
        <v>80</v>
      </c>
      <c r="K16" s="86">
        <v>100</v>
      </c>
    </row>
    <row r="17" spans="1:11" x14ac:dyDescent="0.2">
      <c r="A17" s="72" t="s">
        <v>18</v>
      </c>
      <c r="B17" s="73">
        <v>93.7</v>
      </c>
      <c r="C17" s="73">
        <v>92.6</v>
      </c>
      <c r="D17" s="73">
        <v>92.4</v>
      </c>
      <c r="E17" s="73">
        <v>88.4</v>
      </c>
      <c r="F17" s="74">
        <v>98.9</v>
      </c>
      <c r="G17" s="74">
        <v>96.8</v>
      </c>
      <c r="H17" s="74">
        <v>91.6</v>
      </c>
      <c r="I17" s="74">
        <v>93.8</v>
      </c>
      <c r="J17" s="84">
        <v>92.8</v>
      </c>
      <c r="K17" s="84">
        <v>95.3</v>
      </c>
    </row>
    <row r="18" spans="1:11" x14ac:dyDescent="0.2">
      <c r="A18" s="5" t="s">
        <v>11</v>
      </c>
      <c r="B18" s="8">
        <v>84.4</v>
      </c>
      <c r="C18" s="8">
        <v>87.4</v>
      </c>
      <c r="D18" s="8">
        <v>82.7</v>
      </c>
      <c r="E18" s="8">
        <v>84.7</v>
      </c>
      <c r="F18" s="16">
        <v>94</v>
      </c>
      <c r="G18" s="16">
        <v>90.8</v>
      </c>
      <c r="H18" s="16">
        <v>87.2</v>
      </c>
      <c r="I18" s="16">
        <v>84.4</v>
      </c>
      <c r="J18" s="86">
        <v>83.4</v>
      </c>
      <c r="K18" s="86">
        <v>87.6</v>
      </c>
    </row>
    <row r="19" spans="1:11" x14ac:dyDescent="0.2">
      <c r="A19" s="5" t="s">
        <v>12</v>
      </c>
      <c r="B19" s="8">
        <v>81.900000000000006</v>
      </c>
      <c r="C19" s="8">
        <v>82.8</v>
      </c>
      <c r="D19" s="8">
        <v>84.5</v>
      </c>
      <c r="E19" s="8">
        <v>83.9</v>
      </c>
      <c r="F19" s="16">
        <v>89.3</v>
      </c>
      <c r="G19" s="16">
        <v>88.9</v>
      </c>
      <c r="H19" s="16">
        <v>82.6</v>
      </c>
      <c r="I19" s="16">
        <v>84.8</v>
      </c>
      <c r="J19" s="86">
        <v>77.900000000000006</v>
      </c>
      <c r="K19" s="86">
        <v>82.4</v>
      </c>
    </row>
    <row r="20" spans="1:11" x14ac:dyDescent="0.2">
      <c r="A20" s="72" t="s">
        <v>19</v>
      </c>
      <c r="B20" s="73">
        <v>82.5</v>
      </c>
      <c r="C20" s="73">
        <v>81.5</v>
      </c>
      <c r="D20" s="73">
        <v>82.806119620849572</v>
      </c>
      <c r="E20" s="73">
        <v>82.44</v>
      </c>
      <c r="F20" s="74">
        <v>90.4</v>
      </c>
      <c r="G20" s="74">
        <v>86.617413440006104</v>
      </c>
      <c r="H20" s="74">
        <v>84.6</v>
      </c>
      <c r="I20" s="74">
        <v>84.7</v>
      </c>
      <c r="J20" s="84">
        <v>80.2</v>
      </c>
      <c r="K20" s="84">
        <v>84.8</v>
      </c>
    </row>
    <row r="21" spans="1:11" x14ac:dyDescent="0.2">
      <c r="A21" s="12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6" t="s">
        <v>36</v>
      </c>
    </row>
    <row r="24" spans="1:11" x14ac:dyDescent="0.2">
      <c r="A24" s="15" t="s">
        <v>20</v>
      </c>
    </row>
    <row r="25" spans="1:11" x14ac:dyDescent="0.2">
      <c r="A25" s="14" t="s">
        <v>23</v>
      </c>
      <c r="B25" s="13"/>
      <c r="C25" s="13"/>
      <c r="D25" s="13"/>
      <c r="E25" s="13"/>
      <c r="F25" s="13"/>
      <c r="G25" s="13"/>
      <c r="H25" s="13"/>
    </row>
    <row r="26" spans="1:11" x14ac:dyDescent="0.2">
      <c r="A26" s="14"/>
    </row>
    <row r="27" spans="1:11" x14ac:dyDescent="0.2">
      <c r="A27" s="1"/>
    </row>
    <row r="28" spans="1:11" x14ac:dyDescent="0.2">
      <c r="A28" s="12"/>
    </row>
    <row r="29" spans="1:11" x14ac:dyDescent="0.2">
      <c r="B29" s="13"/>
      <c r="C29" s="13"/>
      <c r="D29" s="13"/>
      <c r="E29" s="13"/>
      <c r="F29" s="13"/>
      <c r="G29" s="13"/>
      <c r="H29" s="13"/>
    </row>
    <row r="45" spans="1:1" x14ac:dyDescent="0.2">
      <c r="A45" s="6"/>
    </row>
  </sheetData>
  <sheetProtection selectLockedCells="1" selectUnlockedCells="1"/>
  <mergeCells count="1">
    <mergeCell ref="B5:H5"/>
  </mergeCells>
  <pageMargins left="0.19652777777777777" right="0.19652777777777777" top="0.19652777777777777" bottom="0.19652777777777777" header="0.51180555555555551" footer="0.51180555555555551"/>
  <pageSetup paperSize="9" scale="71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A32"/>
  <sheetViews>
    <sheetView showGridLines="0" tabSelected="1" topLeftCell="F1" workbookViewId="0">
      <selection activeCell="K23" sqref="K23"/>
    </sheetView>
  </sheetViews>
  <sheetFormatPr baseColWidth="10" defaultRowHeight="12.75" x14ac:dyDescent="0.2"/>
  <cols>
    <col min="1" max="1" width="22.85546875" style="36" customWidth="1"/>
    <col min="2" max="13" width="10.7109375" style="51" customWidth="1"/>
    <col min="14" max="14" width="13.140625" style="51" customWidth="1"/>
    <col min="15" max="235" width="43.85546875" style="51" customWidth="1"/>
    <col min="236" max="16384" width="11.42578125" style="52"/>
  </cols>
  <sheetData>
    <row r="1" spans="1:13" s="32" customFormat="1" ht="17.25" thickBot="1" x14ac:dyDescent="0.25">
      <c r="A1" s="67" t="str">
        <f>'7.02 Notice'!A9</f>
        <v>7.02 La réussite au baccalauréat selon la série</v>
      </c>
      <c r="B1" s="31"/>
    </row>
    <row r="2" spans="1:13" s="32" customFormat="1" ht="16.5" thickTop="1" x14ac:dyDescent="0.2">
      <c r="A2" s="33"/>
    </row>
    <row r="3" spans="1:13" s="35" customFormat="1" ht="15" x14ac:dyDescent="0.2">
      <c r="A3" s="71" t="str">
        <f>'7.02 Notice'!A16</f>
        <v>[2] Évolution des effectifs d'admis au baccalauréat</v>
      </c>
      <c r="B3" s="34"/>
    </row>
    <row r="4" spans="1:13" s="36" customFormat="1" ht="11.25" x14ac:dyDescent="0.2">
      <c r="B4" s="37"/>
    </row>
    <row r="5" spans="1:13" s="35" customFormat="1" ht="11.25" x14ac:dyDescent="0.2">
      <c r="A5" s="34" t="s">
        <v>0</v>
      </c>
      <c r="B5" s="34">
        <v>2015</v>
      </c>
      <c r="C5" s="38">
        <v>2019</v>
      </c>
      <c r="D5" s="38">
        <v>2020</v>
      </c>
      <c r="E5" s="39">
        <v>2021</v>
      </c>
      <c r="F5" s="59">
        <v>2022</v>
      </c>
      <c r="G5" s="59">
        <v>2023</v>
      </c>
      <c r="H5" s="59">
        <v>2024</v>
      </c>
      <c r="I5" s="59">
        <v>2025</v>
      </c>
      <c r="J5" s="89">
        <v>2025</v>
      </c>
      <c r="K5" s="89"/>
      <c r="L5" s="89"/>
      <c r="M5" s="89"/>
    </row>
    <row r="6" spans="1:13" s="42" customFormat="1" ht="11.25" x14ac:dyDescent="0.2">
      <c r="A6" s="40"/>
      <c r="B6" s="55"/>
      <c r="C6" s="41"/>
      <c r="D6" s="41"/>
      <c r="E6" s="56"/>
      <c r="F6" s="56"/>
      <c r="G6" s="56"/>
      <c r="H6" s="56"/>
      <c r="I6" s="56"/>
      <c r="J6" s="56" t="s">
        <v>2</v>
      </c>
      <c r="K6" s="56" t="s">
        <v>1</v>
      </c>
      <c r="L6" s="56" t="s">
        <v>3</v>
      </c>
      <c r="M6" s="77" t="s">
        <v>37</v>
      </c>
    </row>
    <row r="7" spans="1:13" s="36" customFormat="1" ht="11.25" x14ac:dyDescent="0.2">
      <c r="A7" s="36" t="s">
        <v>4</v>
      </c>
      <c r="B7" s="43">
        <v>556</v>
      </c>
      <c r="C7" s="43">
        <v>691</v>
      </c>
      <c r="D7" s="43">
        <v>713</v>
      </c>
      <c r="E7" s="43"/>
      <c r="F7" s="43"/>
      <c r="G7" s="43"/>
      <c r="H7" s="43"/>
      <c r="I7" s="43"/>
      <c r="J7" s="43"/>
      <c r="K7" s="43"/>
      <c r="L7" s="47"/>
      <c r="M7" s="78"/>
    </row>
    <row r="8" spans="1:13" s="36" customFormat="1" ht="11.25" x14ac:dyDescent="0.2">
      <c r="A8" s="36" t="s">
        <v>5</v>
      </c>
      <c r="B8" s="43">
        <v>355</v>
      </c>
      <c r="C8" s="43">
        <v>463</v>
      </c>
      <c r="D8" s="43">
        <v>516</v>
      </c>
      <c r="E8" s="43"/>
      <c r="F8" s="43"/>
      <c r="G8" s="43"/>
      <c r="H8" s="43"/>
      <c r="I8" s="43"/>
      <c r="J8" s="43"/>
      <c r="K8" s="43"/>
      <c r="L8" s="47"/>
      <c r="M8" s="78"/>
    </row>
    <row r="9" spans="1:13" s="36" customFormat="1" ht="11.25" x14ac:dyDescent="0.2">
      <c r="A9" s="36" t="s">
        <v>6</v>
      </c>
      <c r="B9" s="43">
        <v>300</v>
      </c>
      <c r="C9" s="43">
        <v>264</v>
      </c>
      <c r="D9" s="43">
        <v>268</v>
      </c>
      <c r="E9" s="43"/>
      <c r="F9" s="43"/>
      <c r="G9" s="43"/>
      <c r="H9" s="43"/>
      <c r="I9" s="43"/>
      <c r="J9" s="43"/>
      <c r="K9" s="43"/>
      <c r="L9" s="47"/>
      <c r="M9" s="79"/>
    </row>
    <row r="10" spans="1:13" s="44" customFormat="1" ht="11.25" x14ac:dyDescent="0.2">
      <c r="A10" s="75" t="s">
        <v>17</v>
      </c>
      <c r="B10" s="57">
        <f>SUM(B7:B9)</f>
        <v>1211</v>
      </c>
      <c r="C10" s="57">
        <f t="shared" ref="C10:D10" si="0">SUM(C7:C9)</f>
        <v>1418</v>
      </c>
      <c r="D10" s="57">
        <f t="shared" si="0"/>
        <v>1497</v>
      </c>
      <c r="E10" s="57">
        <v>1413</v>
      </c>
      <c r="F10" s="57">
        <v>1365</v>
      </c>
      <c r="G10" s="57">
        <v>1588</v>
      </c>
      <c r="H10" s="57">
        <v>1591</v>
      </c>
      <c r="I10" s="57">
        <v>1597</v>
      </c>
      <c r="J10" s="57">
        <v>897</v>
      </c>
      <c r="K10" s="57">
        <v>700</v>
      </c>
      <c r="L10" s="57">
        <f t="shared" ref="L10" si="1">SUM(J10:K10)</f>
        <v>1597</v>
      </c>
      <c r="M10" s="80">
        <f t="shared" ref="M10:M17" si="2">+J10/L10*100</f>
        <v>56.167814652473389</v>
      </c>
    </row>
    <row r="11" spans="1:13" s="36" customFormat="1" ht="11.25" x14ac:dyDescent="0.2">
      <c r="A11" s="36" t="s">
        <v>22</v>
      </c>
      <c r="B11" s="43">
        <v>77</v>
      </c>
      <c r="C11" s="43">
        <v>90</v>
      </c>
      <c r="D11" s="43">
        <v>87</v>
      </c>
      <c r="E11" s="43">
        <v>75</v>
      </c>
      <c r="F11" s="43">
        <v>70</v>
      </c>
      <c r="G11" s="43">
        <v>71</v>
      </c>
      <c r="H11" s="43">
        <v>72</v>
      </c>
      <c r="I11" s="43">
        <v>60</v>
      </c>
      <c r="J11" s="43">
        <v>5</v>
      </c>
      <c r="K11" s="43">
        <v>55</v>
      </c>
      <c r="L11" s="47">
        <f>SUM(J11:K11)</f>
        <v>60</v>
      </c>
      <c r="M11" s="80">
        <f t="shared" si="2"/>
        <v>8.3333333333333321</v>
      </c>
    </row>
    <row r="12" spans="1:13" s="36" customFormat="1" ht="11.25" x14ac:dyDescent="0.2">
      <c r="A12" s="36" t="s">
        <v>7</v>
      </c>
      <c r="B12" s="43">
        <v>9</v>
      </c>
      <c r="C12" s="43">
        <v>11</v>
      </c>
      <c r="D12" s="43">
        <v>9</v>
      </c>
      <c r="E12" s="43">
        <v>16</v>
      </c>
      <c r="F12" s="43">
        <v>9</v>
      </c>
      <c r="G12" s="43">
        <v>8</v>
      </c>
      <c r="H12" s="43">
        <v>14</v>
      </c>
      <c r="I12" s="43">
        <v>15</v>
      </c>
      <c r="J12" s="43">
        <v>6</v>
      </c>
      <c r="K12" s="43">
        <v>9</v>
      </c>
      <c r="L12" s="47">
        <f t="shared" ref="L12:L16" si="3">SUM(J12:K12)</f>
        <v>15</v>
      </c>
      <c r="M12" s="80">
        <f t="shared" si="2"/>
        <v>40</v>
      </c>
    </row>
    <row r="13" spans="1:13" s="36" customFormat="1" ht="11.25" x14ac:dyDescent="0.2">
      <c r="A13" s="36" t="s">
        <v>8</v>
      </c>
      <c r="B13" s="43">
        <v>8</v>
      </c>
      <c r="C13" s="43">
        <v>14</v>
      </c>
      <c r="D13" s="43">
        <v>16</v>
      </c>
      <c r="E13" s="43">
        <v>15</v>
      </c>
      <c r="F13" s="43">
        <v>7</v>
      </c>
      <c r="G13" s="43">
        <v>11</v>
      </c>
      <c r="H13" s="43">
        <v>12</v>
      </c>
      <c r="I13" s="43">
        <v>11</v>
      </c>
      <c r="J13" s="43">
        <v>4</v>
      </c>
      <c r="K13" s="43">
        <v>7</v>
      </c>
      <c r="L13" s="47">
        <f t="shared" si="3"/>
        <v>11</v>
      </c>
      <c r="M13" s="80">
        <f t="shared" si="2"/>
        <v>36.363636363636367</v>
      </c>
    </row>
    <row r="14" spans="1:13" s="36" customFormat="1" ht="11.25" x14ac:dyDescent="0.2">
      <c r="A14" s="36" t="s">
        <v>9</v>
      </c>
      <c r="B14" s="43">
        <v>291</v>
      </c>
      <c r="C14" s="43">
        <v>348</v>
      </c>
      <c r="D14" s="43">
        <v>413</v>
      </c>
      <c r="E14" s="43">
        <v>350</v>
      </c>
      <c r="F14" s="43">
        <v>345</v>
      </c>
      <c r="G14" s="43">
        <v>318</v>
      </c>
      <c r="H14" s="43">
        <v>331</v>
      </c>
      <c r="I14" s="43">
        <v>308</v>
      </c>
      <c r="J14" s="43">
        <v>162</v>
      </c>
      <c r="K14" s="43">
        <v>146</v>
      </c>
      <c r="L14" s="47">
        <f t="shared" si="3"/>
        <v>308</v>
      </c>
      <c r="M14" s="80">
        <f t="shared" si="2"/>
        <v>52.597402597402599</v>
      </c>
    </row>
    <row r="15" spans="1:13" s="36" customFormat="1" ht="11.25" x14ac:dyDescent="0.2">
      <c r="A15" s="36" t="s">
        <v>10</v>
      </c>
      <c r="B15" s="43">
        <v>88</v>
      </c>
      <c r="C15" s="43">
        <v>93</v>
      </c>
      <c r="D15" s="43">
        <v>109</v>
      </c>
      <c r="E15" s="43">
        <v>113</v>
      </c>
      <c r="F15" s="43">
        <v>97</v>
      </c>
      <c r="G15" s="43">
        <v>97</v>
      </c>
      <c r="H15" s="43">
        <v>99</v>
      </c>
      <c r="I15" s="43">
        <v>72</v>
      </c>
      <c r="J15" s="43">
        <v>62</v>
      </c>
      <c r="K15" s="43">
        <v>10</v>
      </c>
      <c r="L15" s="47">
        <f t="shared" si="3"/>
        <v>72</v>
      </c>
      <c r="M15" s="80">
        <f t="shared" si="2"/>
        <v>86.111111111111114</v>
      </c>
    </row>
    <row r="16" spans="1:13" s="36" customFormat="1" ht="11.25" x14ac:dyDescent="0.2">
      <c r="A16" s="36" t="s">
        <v>13</v>
      </c>
      <c r="B16" s="43">
        <v>11</v>
      </c>
      <c r="C16" s="43">
        <v>6</v>
      </c>
      <c r="D16" s="43">
        <v>6</v>
      </c>
      <c r="E16" s="43">
        <v>13</v>
      </c>
      <c r="F16" s="43">
        <v>6</v>
      </c>
      <c r="G16" s="43">
        <v>7</v>
      </c>
      <c r="H16" s="43">
        <v>8</v>
      </c>
      <c r="I16" s="43">
        <v>3</v>
      </c>
      <c r="J16" s="43">
        <v>1</v>
      </c>
      <c r="K16" s="43">
        <v>2</v>
      </c>
      <c r="L16" s="47">
        <f t="shared" si="3"/>
        <v>3</v>
      </c>
      <c r="M16" s="80">
        <f t="shared" si="2"/>
        <v>33.333333333333329</v>
      </c>
    </row>
    <row r="17" spans="1:13" s="44" customFormat="1" ht="11.25" x14ac:dyDescent="0.2">
      <c r="A17" s="75" t="s">
        <v>18</v>
      </c>
      <c r="B17" s="57">
        <f t="shared" ref="B17:E17" si="4">SUM(B11:B16)</f>
        <v>484</v>
      </c>
      <c r="C17" s="57">
        <f t="shared" si="4"/>
        <v>562</v>
      </c>
      <c r="D17" s="57">
        <f t="shared" si="4"/>
        <v>640</v>
      </c>
      <c r="E17" s="57">
        <f t="shared" si="4"/>
        <v>582</v>
      </c>
      <c r="F17" s="57">
        <v>534</v>
      </c>
      <c r="G17" s="57">
        <f>SUM(G11:G16)</f>
        <v>512</v>
      </c>
      <c r="H17" s="57">
        <f>SUM(H11:H16)</f>
        <v>536</v>
      </c>
      <c r="I17" s="57">
        <f>SUM(I11:I16)</f>
        <v>469</v>
      </c>
      <c r="J17" s="57">
        <f>SUM(J11:J16)</f>
        <v>240</v>
      </c>
      <c r="K17" s="57">
        <f>SUM(K11:K16)</f>
        <v>229</v>
      </c>
      <c r="L17" s="57">
        <f>SUM(L11:L16)</f>
        <v>469</v>
      </c>
      <c r="M17" s="80">
        <f t="shared" si="2"/>
        <v>51.172707889125803</v>
      </c>
    </row>
    <row r="18" spans="1:13" s="36" customFormat="1" ht="11.25" x14ac:dyDescent="0.2">
      <c r="A18" s="36" t="s">
        <v>11</v>
      </c>
      <c r="B18" s="45">
        <v>201</v>
      </c>
      <c r="C18" s="46">
        <v>194</v>
      </c>
      <c r="D18" s="46">
        <v>218</v>
      </c>
      <c r="E18" s="46">
        <v>274</v>
      </c>
      <c r="F18" s="46">
        <v>226</v>
      </c>
      <c r="G18" s="46">
        <v>218</v>
      </c>
      <c r="H18" s="46">
        <v>201</v>
      </c>
      <c r="I18" s="46">
        <v>227</v>
      </c>
      <c r="J18" s="46">
        <v>31</v>
      </c>
      <c r="K18" s="46">
        <v>196</v>
      </c>
      <c r="L18" s="57">
        <f>SUM(J18:K18)</f>
        <v>227</v>
      </c>
      <c r="M18" s="80">
        <f t="shared" ref="M18:M19" si="5">+J18/L18*100</f>
        <v>13.656387665198238</v>
      </c>
    </row>
    <row r="19" spans="1:13" s="36" customFormat="1" ht="11.25" x14ac:dyDescent="0.2">
      <c r="A19" s="36" t="s">
        <v>12</v>
      </c>
      <c r="B19" s="45">
        <v>285</v>
      </c>
      <c r="C19" s="46">
        <v>276</v>
      </c>
      <c r="D19" s="46">
        <v>309</v>
      </c>
      <c r="E19" s="46">
        <v>292</v>
      </c>
      <c r="F19" s="46">
        <v>280</v>
      </c>
      <c r="G19" s="46">
        <v>306</v>
      </c>
      <c r="H19" s="46">
        <v>272</v>
      </c>
      <c r="I19" s="46">
        <v>263</v>
      </c>
      <c r="J19" s="46">
        <v>172</v>
      </c>
      <c r="K19" s="46">
        <v>91</v>
      </c>
      <c r="L19" s="57">
        <f t="shared" ref="L19" si="6">SUM(J19:K19)</f>
        <v>263</v>
      </c>
      <c r="M19" s="80">
        <f t="shared" si="5"/>
        <v>65.399239543726239</v>
      </c>
    </row>
    <row r="20" spans="1:13" s="44" customFormat="1" ht="11.25" x14ac:dyDescent="0.2">
      <c r="A20" s="75" t="s">
        <v>19</v>
      </c>
      <c r="B20" s="76">
        <f>SUM(B18:B19)</f>
        <v>486</v>
      </c>
      <c r="C20" s="76">
        <f t="shared" ref="C20:L20" si="7">SUM(C18:C19)</f>
        <v>470</v>
      </c>
      <c r="D20" s="76">
        <f t="shared" si="7"/>
        <v>527</v>
      </c>
      <c r="E20" s="76">
        <f t="shared" si="7"/>
        <v>566</v>
      </c>
      <c r="F20" s="76">
        <v>506</v>
      </c>
      <c r="G20" s="76">
        <f>SUM(G18:G19)</f>
        <v>524</v>
      </c>
      <c r="H20" s="76">
        <f>SUM(H18:H19)</f>
        <v>473</v>
      </c>
      <c r="I20" s="76">
        <f>SUM(I18:I19)</f>
        <v>490</v>
      </c>
      <c r="J20" s="76">
        <f t="shared" si="7"/>
        <v>203</v>
      </c>
      <c r="K20" s="76">
        <f t="shared" si="7"/>
        <v>287</v>
      </c>
      <c r="L20" s="76">
        <f t="shared" si="7"/>
        <v>490</v>
      </c>
      <c r="M20" s="80">
        <f>+J20/L20*100</f>
        <v>41.428571428571431</v>
      </c>
    </row>
    <row r="21" spans="1:13" s="35" customFormat="1" ht="11.25" x14ac:dyDescent="0.2">
      <c r="A21" s="81" t="s">
        <v>3</v>
      </c>
      <c r="B21" s="82">
        <f t="shared" ref="B21:L21" si="8">+B10+B17+B20</f>
        <v>2181</v>
      </c>
      <c r="C21" s="82">
        <f t="shared" si="8"/>
        <v>2450</v>
      </c>
      <c r="D21" s="82">
        <f t="shared" si="8"/>
        <v>2664</v>
      </c>
      <c r="E21" s="82">
        <f t="shared" si="8"/>
        <v>2561</v>
      </c>
      <c r="F21" s="82">
        <f t="shared" si="8"/>
        <v>2405</v>
      </c>
      <c r="G21" s="82">
        <f t="shared" si="8"/>
        <v>2624</v>
      </c>
      <c r="H21" s="82">
        <f t="shared" si="8"/>
        <v>2600</v>
      </c>
      <c r="I21" s="82">
        <f t="shared" si="8"/>
        <v>2556</v>
      </c>
      <c r="J21" s="82">
        <f t="shared" si="8"/>
        <v>1340</v>
      </c>
      <c r="K21" s="82">
        <f t="shared" si="8"/>
        <v>1216</v>
      </c>
      <c r="L21" s="82">
        <f t="shared" si="8"/>
        <v>2556</v>
      </c>
      <c r="M21" s="83">
        <f>+J21/L21*100</f>
        <v>52.425665101721442</v>
      </c>
    </row>
    <row r="22" spans="1:13" s="35" customFormat="1" ht="11.25" x14ac:dyDescent="0.2">
      <c r="A22" s="34"/>
      <c r="B22" s="47"/>
      <c r="C22" s="47"/>
      <c r="D22" s="47"/>
      <c r="E22" s="47"/>
    </row>
    <row r="23" spans="1:13" s="36" customFormat="1" x14ac:dyDescent="0.2">
      <c r="A23" s="48" t="s">
        <v>36</v>
      </c>
      <c r="B23" s="49"/>
      <c r="C23" s="50"/>
      <c r="D23" s="50"/>
    </row>
    <row r="24" spans="1:13" s="36" customFormat="1" ht="11.25" x14ac:dyDescent="0.2">
      <c r="A24" s="34" t="s">
        <v>21</v>
      </c>
      <c r="B24" s="34"/>
      <c r="C24" s="34"/>
      <c r="D24" s="34"/>
      <c r="E24" s="34"/>
    </row>
    <row r="25" spans="1:13" s="36" customFormat="1" ht="11.25" x14ac:dyDescent="0.2">
      <c r="A25" s="37" t="s">
        <v>14</v>
      </c>
      <c r="B25" s="34"/>
      <c r="C25" s="34"/>
      <c r="D25" s="34"/>
    </row>
    <row r="26" spans="1:13" s="36" customFormat="1" ht="11.25" x14ac:dyDescent="0.2">
      <c r="A26" s="37" t="s">
        <v>15</v>
      </c>
      <c r="B26" s="34"/>
      <c r="C26" s="34"/>
      <c r="D26" s="34"/>
    </row>
    <row r="28" spans="1:13" x14ac:dyDescent="0.2">
      <c r="A28" s="51" t="s">
        <v>20</v>
      </c>
      <c r="L28" s="43"/>
    </row>
    <row r="29" spans="1:13" x14ac:dyDescent="0.2">
      <c r="A29" s="53" t="s">
        <v>23</v>
      </c>
    </row>
    <row r="30" spans="1:13" x14ac:dyDescent="0.2">
      <c r="A30" s="53"/>
    </row>
    <row r="31" spans="1:13" x14ac:dyDescent="0.2">
      <c r="F31" s="58"/>
      <c r="G31" s="58"/>
      <c r="H31" s="58"/>
      <c r="I31" s="58"/>
    </row>
    <row r="32" spans="1:13" x14ac:dyDescent="0.2">
      <c r="A32" s="54"/>
    </row>
  </sheetData>
  <sheetProtection selectLockedCells="1" selectUnlockedCells="1"/>
  <mergeCells count="1">
    <mergeCell ref="J5:M5"/>
  </mergeCells>
  <pageMargins left="0.98402777777777772" right="0.98402777777777772" top="0.39374999999999999" bottom="0.39374999999999999" header="0.51180555555555551" footer="0.51180555555555551"/>
  <pageSetup paperSize="9" scale="86" firstPageNumber="0" orientation="landscape" horizontalDpi="300" verticalDpi="300" r:id="rId1"/>
  <headerFooter alignWithMargins="0"/>
  <ignoredErrors>
    <ignoredError sqref="L10:L2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199A6A0-846F-48B9-896B-4428B332F0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7.02 Notice</vt:lpstr>
      <vt:lpstr>7.02 Graphique 1</vt:lpstr>
      <vt:lpstr>7.02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;7.09</dc:title>
  <dc:creator>DEPP-MENJ - Ministère de l'Education nationale et de la Jeunesse;Direction de l'évaluation de la prospective et de la performance</dc:creator>
  <cp:lastModifiedBy>Santa Susini</cp:lastModifiedBy>
  <cp:lastPrinted>2026-02-10T14:24:26Z</cp:lastPrinted>
  <dcterms:created xsi:type="dcterms:W3CDTF">2019-03-26T16:58:49Z</dcterms:created>
  <dcterms:modified xsi:type="dcterms:W3CDTF">2026-02-13T14:27:23Z</dcterms:modified>
  <cp:contentStatus>Publié</cp:contentStatus>
</cp:coreProperties>
</file>