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8800" windowHeight="9675" activeTab="3"/>
  </bookViews>
  <sheets>
    <sheet name="4.07 Notice" sheetId="149" r:id="rId1"/>
    <sheet name="4.07 tableau 1" sheetId="148" r:id="rId2"/>
    <sheet name="4.07 tableau 2" sheetId="108" r:id="rId3"/>
    <sheet name="4,07 tableau 3" sheetId="150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K17" i="108" l="1"/>
  <c r="K13" i="108"/>
  <c r="K11" i="108"/>
  <c r="K10" i="108"/>
  <c r="K9" i="108"/>
  <c r="K7" i="108"/>
  <c r="F12" i="108"/>
  <c r="A1" i="150" l="1"/>
  <c r="A4" i="150"/>
  <c r="A3" i="108" l="1"/>
  <c r="A1" i="108"/>
  <c r="A3" i="148" l="1"/>
  <c r="A1" i="148"/>
</calcChain>
</file>

<file path=xl/sharedStrings.xml><?xml version="1.0" encoding="utf-8"?>
<sst xmlns="http://schemas.openxmlformats.org/spreadsheetml/2006/main" count="91" uniqueCount="79">
  <si>
    <t>Employés</t>
  </si>
  <si>
    <t>Ouvriers</t>
  </si>
  <si>
    <t>Agriculteurs</t>
  </si>
  <si>
    <t>Retraités</t>
  </si>
  <si>
    <t xml:space="preserve">CAP                       </t>
  </si>
  <si>
    <t>Moyenne</t>
  </si>
  <si>
    <t xml:space="preserve">Total </t>
  </si>
  <si>
    <t>Défavorisée</t>
  </si>
  <si>
    <t>Prof. libérales, cadres  (1)</t>
  </si>
  <si>
    <t xml:space="preserve">Seconde générale et technologique                  </t>
  </si>
  <si>
    <t xml:space="preserve">Première et terminale générales              </t>
  </si>
  <si>
    <t xml:space="preserve">Première et terminale technologiques              </t>
  </si>
  <si>
    <t xml:space="preserve">Bac pro, BMA               </t>
  </si>
  <si>
    <t>Public</t>
  </si>
  <si>
    <t>Segpa</t>
  </si>
  <si>
    <t>Ensemble</t>
  </si>
  <si>
    <t>Artisans, commerçants, chefs d'entreprise</t>
  </si>
  <si>
    <t>Total</t>
  </si>
  <si>
    <t>Effectifs d'élèves (4)</t>
  </si>
  <si>
    <t>Total formations GT en lycée</t>
  </si>
  <si>
    <t>Total formations professionnelles en lycée</t>
  </si>
  <si>
    <t>Total formations en collège</t>
  </si>
  <si>
    <t>Très favorisée</t>
  </si>
  <si>
    <t>Favorisée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</si>
  <si>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Professeurs non compris.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</si>
  <si>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Instituteurs et professeurs des écoles non compris.</t>
    </r>
  </si>
  <si>
    <t>Enseignants (2)</t>
  </si>
  <si>
    <t>Professions intermédiaires (3)</t>
  </si>
  <si>
    <r>
      <rPr>
        <b/>
        <sz val="8"/>
        <rFont val="Arial"/>
        <family val="2"/>
      </rPr>
      <t xml:space="preserve">2. </t>
    </r>
    <r>
      <rPr>
        <sz val="8"/>
        <rFont val="Arial"/>
        <family val="2"/>
      </rPr>
      <t>Enseignants : professeurs, instituteurs, professeurs des écoles et professions assimilées.</t>
    </r>
  </si>
  <si>
    <t>Sixième à troisième</t>
  </si>
  <si>
    <t>Population concernée : établissements publics et privés sous contrat dépendant du ministère en charge de l'Éducation nationale (EREA compris)</t>
  </si>
  <si>
    <t>Population concernée : établissements publics et privés sous contrat dépendant du ministère en charge de l'Éducation nationale (EREA compris).</t>
  </si>
  <si>
    <t>Privé sous contrat</t>
  </si>
  <si>
    <t>Sommaire</t>
  </si>
  <si>
    <t>Précisions</t>
  </si>
  <si>
    <t>Source</t>
  </si>
  <si>
    <t>DEPP, Système d’information Scolarité.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</si>
  <si>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</si>
  <si>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</si>
  <si>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</si>
  <si>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</si>
  <si>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</si>
  <si>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</si>
  <si>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► Champ :Région Corse, Public + Privé sous contrat.</t>
  </si>
  <si>
    <t>Source :SYSCA BCP</t>
  </si>
  <si>
    <t>Inactifs (5)</t>
  </si>
  <si>
    <r>
      <rPr>
        <b/>
        <sz val="8"/>
        <rFont val="Arial"/>
        <family val="2"/>
      </rPr>
      <t xml:space="preserve">5. </t>
    </r>
    <r>
      <rPr>
        <sz val="8"/>
        <rFont val="Arial"/>
        <family val="2"/>
      </rPr>
      <t xml:space="preserve">inactifs et non renseignés </t>
    </r>
  </si>
  <si>
    <t>Source : SYSCA BCP</t>
  </si>
  <si>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</si>
  <si>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</si>
  <si>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</si>
  <si>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</si>
  <si>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4.07 L’origine sociale des élèves du second degré</t>
  </si>
  <si>
    <t>DPSA, RSC 2024</t>
  </si>
  <si>
    <t>RERS 2024</t>
  </si>
  <si>
    <t>Segpa y/c erea</t>
  </si>
  <si>
    <t>Colonne1</t>
  </si>
  <si>
    <r>
      <t>Population concernée</t>
    </r>
    <r>
      <rPr>
        <sz val="8"/>
        <rFont val="Arial"/>
        <family val="2"/>
      </rPr>
      <t xml:space="preserve"> - Élèves sous statut scolaire inscrits dans les établissements relevant du ministère chargé de l’Éducation nationale (y compris EREA).</t>
    </r>
  </si>
  <si>
    <t xml:space="preserve">Très favorisée </t>
  </si>
  <si>
    <t xml:space="preserve">Favorisée </t>
  </si>
  <si>
    <t xml:space="preserve">Moyenne </t>
  </si>
  <si>
    <t xml:space="preserve">Défavorisée </t>
  </si>
  <si>
    <t xml:space="preserve">Total  </t>
  </si>
  <si>
    <t>► Champ : Région Corse, Public + Privé sous contrat.</t>
  </si>
  <si>
    <t>[3] Les élèves du second degré selon l'IPS</t>
  </si>
  <si>
    <t>Collèges</t>
  </si>
  <si>
    <t xml:space="preserve">Lycées </t>
  </si>
  <si>
    <t>LP</t>
  </si>
  <si>
    <t>Corse du Sud</t>
  </si>
  <si>
    <t>Haute Corse</t>
  </si>
  <si>
    <t>Académie</t>
  </si>
  <si>
    <t>France</t>
  </si>
  <si>
    <t>Champ : Région corse</t>
  </si>
  <si>
    <t>Source :</t>
  </si>
  <si>
    <t xml:space="preserve">- Systèmes d’information et enquêtes statistiques, DEPP et SIES-MESRI. </t>
  </si>
  <si>
    <t>[2] Les élèves du second degré selon l'origine sociale regroupée à la rentrée 2025</t>
  </si>
  <si>
    <t>[1] Les élèves du second degré selon l'origine sociale à la rentrée 2025</t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</si>
  <si>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Y compris les élèves dont l'origine sociale est non renseignée ou inconnue (4,2% des effectifs).</t>
    </r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</si>
  <si>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32,9% des élèves suivant une formation en collège scolarisés dans le secteur public sont issus d’une catégorie sociale défavorisée.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</si>
</sst>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[$-F800]dddd\,\ mmmm\ dd\,\ yyyy"/>
    <numFmt numFmtId="171" formatCode="0.0%"/>
  </numFmts>
  <fonts count="57" x14ac:knownFonts="1">
    <font>
      <sz val="9"/>
      <name val="Arial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9"/>
      <name val="Arial Narrow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i/>
      <sz val="10"/>
      <name val="Arial"/>
      <family val="2"/>
    </font>
    <font>
      <b/>
      <sz val="15"/>
      <color theme="3"/>
      <name val="Calibri"/>
      <family val="2"/>
      <scheme val="minor"/>
    </font>
    <font>
      <b/>
      <strike/>
      <sz val="8"/>
      <name val="Arial"/>
      <family val="2"/>
    </font>
    <font>
      <b/>
      <sz val="8"/>
      <color theme="8" tint="-0.24997711111789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9"/>
      <color theme="0"/>
      <name val="Arial"/>
      <family val="2"/>
    </font>
    <font>
      <strike/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84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3" borderId="0" applyNumberFormat="0" applyBorder="0" applyAlignment="0" applyProtection="0"/>
    <xf numFmtId="0" fontId="3" fillId="16" borderId="1"/>
    <xf numFmtId="0" fontId="20" fillId="17" borderId="2" applyNumberFormat="0" applyAlignment="0" applyProtection="0"/>
    <xf numFmtId="0" fontId="3" fillId="0" borderId="3"/>
    <xf numFmtId="0" fontId="16" fillId="18" borderId="5" applyNumberFormat="0" applyAlignment="0" applyProtection="0"/>
    <xf numFmtId="0" fontId="21" fillId="19" borderId="0">
      <alignment horizontal="center"/>
    </xf>
    <xf numFmtId="0" fontId="22" fillId="19" borderId="0">
      <alignment horizontal="center" vertical="center"/>
    </xf>
    <xf numFmtId="0" fontId="6" fillId="20" borderId="0">
      <alignment horizontal="center" wrapText="1"/>
    </xf>
    <xf numFmtId="0" fontId="9" fillId="19" borderId="0">
      <alignment horizontal="center"/>
    </xf>
    <xf numFmtId="166" fontId="2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24" fillId="21" borderId="1" applyBorder="0">
      <protection locked="0"/>
    </xf>
    <xf numFmtId="0" fontId="25" fillId="0" borderId="0" applyNumberFormat="0" applyFill="0" applyBorder="0" applyAlignment="0" applyProtection="0"/>
    <xf numFmtId="0" fontId="5" fillId="19" borderId="3">
      <alignment horizontal="left"/>
    </xf>
    <xf numFmtId="0" fontId="26" fillId="19" borderId="0">
      <alignment horizontal="left"/>
    </xf>
    <xf numFmtId="0" fontId="27" fillId="4" borderId="0" applyNumberFormat="0" applyBorder="0" applyAlignment="0" applyProtection="0"/>
    <xf numFmtId="0" fontId="28" fillId="22" borderId="0">
      <alignment horizontal="right" vertical="top" textRotation="90" wrapText="1"/>
    </xf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2" applyNumberFormat="0" applyAlignment="0" applyProtection="0"/>
    <xf numFmtId="0" fontId="14" fillId="20" borderId="0">
      <alignment horizontal="center"/>
    </xf>
    <xf numFmtId="0" fontId="3" fillId="19" borderId="9">
      <alignment wrapText="1"/>
    </xf>
    <xf numFmtId="0" fontId="34" fillId="19" borderId="10"/>
    <xf numFmtId="0" fontId="34" fillId="19" borderId="11"/>
    <xf numFmtId="0" fontId="3" fillId="19" borderId="12">
      <alignment horizontal="center" wrapText="1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6" fillId="0" borderId="0" applyFont="0" applyFill="0" applyBorder="0" applyAlignment="0" applyProtection="0"/>
    <xf numFmtId="0" fontId="36" fillId="23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44" fillId="0" borderId="0"/>
    <xf numFmtId="0" fontId="17" fillId="0" borderId="0"/>
    <xf numFmtId="0" fontId="44" fillId="0" borderId="0"/>
    <xf numFmtId="0" fontId="6" fillId="0" borderId="0"/>
    <xf numFmtId="0" fontId="38" fillId="17" borderId="13" applyNumberFormat="0" applyAlignment="0" applyProtection="0"/>
    <xf numFmtId="9" fontId="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0" fontId="3" fillId="19" borderId="3"/>
    <xf numFmtId="0" fontId="22" fillId="19" borderId="0">
      <alignment horizontal="right"/>
    </xf>
    <xf numFmtId="0" fontId="39" fillId="24" borderId="0">
      <alignment horizontal="center"/>
    </xf>
    <xf numFmtId="0" fontId="40" fillId="20" borderId="0"/>
    <xf numFmtId="0" fontId="41" fillId="22" borderId="14">
      <alignment horizontal="left" vertical="top" wrapText="1"/>
    </xf>
    <xf numFmtId="0" fontId="41" fillId="22" borderId="15">
      <alignment horizontal="left" vertical="top"/>
    </xf>
    <xf numFmtId="37" fontId="42" fillId="0" borderId="0"/>
    <xf numFmtId="0" fontId="21" fillId="19" borderId="0">
      <alignment horizontal="center"/>
    </xf>
    <xf numFmtId="0" fontId="15" fillId="0" borderId="0" applyNumberFormat="0" applyFill="0" applyBorder="0" applyAlignment="0" applyProtection="0"/>
    <xf numFmtId="0" fontId="2" fillId="19" borderId="0"/>
    <xf numFmtId="0" fontId="43" fillId="0" borderId="0" applyNumberFormat="0" applyFill="0" applyBorder="0" applyAlignment="0" applyProtection="0"/>
    <xf numFmtId="0" fontId="48" fillId="0" borderId="20" applyNumberFormat="0" applyFill="0" applyAlignment="0" applyProtection="0"/>
    <xf numFmtId="0" fontId="51" fillId="0" borderId="25" applyNumberFormat="0" applyFill="0" applyAlignment="0" applyProtection="0"/>
    <xf numFmtId="0" fontId="52" fillId="0" borderId="26" applyNumberFormat="0" applyFill="0" applyAlignment="0" applyProtection="0"/>
    <xf numFmtId="0" fontId="55" fillId="0" borderId="0"/>
    <xf numFmtId="0" fontId="10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/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3" fontId="3" fillId="0" borderId="0" xfId="0" applyNumberFormat="1" applyFont="1"/>
    <xf numFmtId="0" fontId="3" fillId="0" borderId="0" xfId="0" applyFont="1" applyBorder="1"/>
    <xf numFmtId="164" fontId="3" fillId="0" borderId="0" xfId="0" applyNumberFormat="1" applyFont="1"/>
    <xf numFmtId="165" fontId="3" fillId="0" borderId="0" xfId="0" applyNumberFormat="1" applyFont="1" applyFill="1" applyBorder="1"/>
    <xf numFmtId="0" fontId="7" fillId="0" borderId="0" xfId="0" applyFont="1"/>
    <xf numFmtId="0" fontId="9" fillId="0" borderId="0" xfId="0" applyFont="1" applyFill="1" applyBorder="1"/>
    <xf numFmtId="0" fontId="10" fillId="0" borderId="0" xfId="0" applyFont="1"/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3" fillId="0" borderId="0" xfId="0" applyFont="1" applyAlignment="1"/>
    <xf numFmtId="0" fontId="3" fillId="0" borderId="0" xfId="0" applyFont="1" applyAlignment="1"/>
    <xf numFmtId="0" fontId="47" fillId="0" borderId="0" xfId="59" applyFont="1"/>
    <xf numFmtId="0" fontId="6" fillId="0" borderId="0" xfId="56"/>
    <xf numFmtId="0" fontId="47" fillId="0" borderId="0" xfId="56" applyFont="1"/>
    <xf numFmtId="0" fontId="6" fillId="0" borderId="0" xfId="56" applyFont="1"/>
    <xf numFmtId="0" fontId="11" fillId="0" borderId="0" xfId="56" applyFont="1" applyAlignment="1">
      <alignment wrapText="1"/>
    </xf>
    <xf numFmtId="0" fontId="3" fillId="0" borderId="0" xfId="56" applyFont="1" applyAlignment="1">
      <alignment wrapText="1"/>
    </xf>
    <xf numFmtId="0" fontId="3" fillId="0" borderId="0" xfId="56" applyFont="1"/>
    <xf numFmtId="0" fontId="6" fillId="0" borderId="0" xfId="57"/>
    <xf numFmtId="170" fontId="47" fillId="0" borderId="0" xfId="57" applyNumberFormat="1" applyFont="1" applyAlignment="1">
      <alignment horizontal="right" wrapText="1"/>
    </xf>
    <xf numFmtId="14" fontId="47" fillId="0" borderId="0" xfId="57" applyNumberFormat="1" applyFont="1" applyAlignment="1">
      <alignment horizontal="right" wrapText="1"/>
    </xf>
    <xf numFmtId="0" fontId="48" fillId="0" borderId="20" xfId="79"/>
    <xf numFmtId="0" fontId="6" fillId="0" borderId="0" xfId="59" applyFont="1" applyAlignment="1">
      <alignment horizontal="left" vertical="center" wrapText="1"/>
    </xf>
    <xf numFmtId="0" fontId="45" fillId="0" borderId="0" xfId="50" applyAlignment="1">
      <alignment vertical="center" wrapText="1"/>
    </xf>
    <xf numFmtId="0" fontId="2" fillId="0" borderId="0" xfId="0" applyFont="1" applyFill="1" applyBorder="1"/>
    <xf numFmtId="164" fontId="0" fillId="0" borderId="0" xfId="0" applyNumberFormat="1"/>
    <xf numFmtId="164" fontId="10" fillId="0" borderId="0" xfId="0" applyNumberFormat="1" applyFont="1"/>
    <xf numFmtId="164" fontId="6" fillId="0" borderId="0" xfId="0" applyNumberFormat="1" applyFont="1" applyAlignment="1">
      <alignment horizontal="right" vertical="center" wrapText="1"/>
    </xf>
    <xf numFmtId="164" fontId="5" fillId="0" borderId="0" xfId="0" applyNumberFormat="1" applyFont="1"/>
    <xf numFmtId="3" fontId="0" fillId="0" borderId="0" xfId="0" applyNumberFormat="1"/>
    <xf numFmtId="2" fontId="0" fillId="0" borderId="0" xfId="0" applyNumberFormat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164" fontId="2" fillId="0" borderId="0" xfId="0" applyNumberFormat="1" applyFont="1" applyFill="1" applyBorder="1" applyAlignment="1">
      <alignment horizontal="right"/>
    </xf>
    <xf numFmtId="0" fontId="2" fillId="25" borderId="23" xfId="0" applyFont="1" applyFill="1" applyBorder="1" applyAlignment="1">
      <alignment horizontal="left" vertical="center" wrapText="1"/>
    </xf>
    <xf numFmtId="9" fontId="2" fillId="25" borderId="24" xfId="0" applyNumberFormat="1" applyFont="1" applyFill="1" applyBorder="1" applyAlignment="1">
      <alignment horizontal="left" vertical="center" wrapText="1"/>
    </xf>
    <xf numFmtId="0" fontId="2" fillId="25" borderId="11" xfId="0" applyFont="1" applyFill="1" applyBorder="1" applyAlignment="1">
      <alignment horizontal="left" vertical="center" wrapText="1"/>
    </xf>
    <xf numFmtId="0" fontId="54" fillId="25" borderId="0" xfId="0" applyFont="1" applyFill="1" applyBorder="1" applyAlignment="1">
      <alignment horizontal="left" wrapText="1"/>
    </xf>
    <xf numFmtId="0" fontId="49" fillId="25" borderId="0" xfId="0" applyFont="1" applyFill="1" applyBorder="1" applyAlignment="1">
      <alignment horizontal="left" vertical="center" wrapText="1"/>
    </xf>
    <xf numFmtId="0" fontId="2" fillId="25" borderId="16" xfId="0" applyFont="1" applyFill="1" applyBorder="1" applyAlignment="1">
      <alignment horizontal="left" vertical="center" wrapText="1"/>
    </xf>
    <xf numFmtId="9" fontId="2" fillId="25" borderId="19" xfId="0" applyNumberFormat="1" applyFont="1" applyFill="1" applyBorder="1" applyAlignment="1">
      <alignment horizontal="left" vertical="center" wrapText="1"/>
    </xf>
    <xf numFmtId="0" fontId="2" fillId="25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5" borderId="0" xfId="0" applyFont="1" applyFill="1" applyBorder="1" applyAlignment="1">
      <alignment vertical="center"/>
    </xf>
    <xf numFmtId="3" fontId="3" fillId="25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25" borderId="0" xfId="0" applyNumberFormat="1" applyFont="1" applyFill="1" applyBorder="1" applyAlignment="1">
      <alignment horizontal="right" vertical="center"/>
    </xf>
    <xf numFmtId="0" fontId="50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3" fontId="2" fillId="0" borderId="27" xfId="0" applyNumberFormat="1" applyFont="1" applyFill="1" applyBorder="1" applyAlignment="1">
      <alignment horizontal="right" vertical="center"/>
    </xf>
    <xf numFmtId="0" fontId="51" fillId="0" borderId="25" xfId="80" applyAlignment="1">
      <alignment vertical="center" wrapText="1"/>
    </xf>
    <xf numFmtId="0" fontId="14" fillId="0" borderId="0" xfId="56" applyFont="1" applyFill="1" applyAlignment="1">
      <alignment vertical="center" wrapText="1"/>
    </xf>
    <xf numFmtId="0" fontId="14" fillId="0" borderId="0" xfId="56" applyFont="1" applyFill="1" applyAlignment="1">
      <alignment vertical="center"/>
    </xf>
    <xf numFmtId="0" fontId="2" fillId="0" borderId="0" xfId="56" applyFont="1" applyAlignment="1">
      <alignment horizontal="justify" vertical="center" wrapText="1"/>
    </xf>
    <xf numFmtId="0" fontId="14" fillId="0" borderId="0" xfId="56" applyFont="1" applyAlignment="1">
      <alignment vertical="center" wrapText="1"/>
    </xf>
    <xf numFmtId="0" fontId="3" fillId="0" borderId="0" xfId="56" applyFont="1" applyAlignment="1">
      <alignment vertical="center" wrapText="1"/>
    </xf>
    <xf numFmtId="0" fontId="52" fillId="0" borderId="0" xfId="81" applyBorder="1" applyAlignment="1"/>
    <xf numFmtId="0" fontId="51" fillId="0" borderId="25" xfId="80" applyAlignme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2" fillId="0" borderId="18" xfId="0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2" fillId="0" borderId="22" xfId="0" applyNumberFormat="1" applyFont="1" applyFill="1" applyBorder="1" applyAlignment="1">
      <alignment horizontal="right" vertical="center" wrapText="1"/>
    </xf>
    <xf numFmtId="0" fontId="2" fillId="0" borderId="21" xfId="0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63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1" fontId="3" fillId="0" borderId="0" xfId="0" applyNumberFormat="1" applyFont="1" applyAlignment="1">
      <alignment vertical="center"/>
    </xf>
    <xf numFmtId="1" fontId="3" fillId="0" borderId="0" xfId="0" applyNumberFormat="1" applyFont="1" applyFill="1" applyAlignment="1">
      <alignment vertical="center"/>
    </xf>
    <xf numFmtId="1" fontId="10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53" fillId="0" borderId="18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6" fillId="0" borderId="0" xfId="60" applyFont="1" applyBorder="1"/>
    <xf numFmtId="0" fontId="6" fillId="0" borderId="0" xfId="60" applyFont="1" applyBorder="1" applyAlignment="1">
      <alignment horizontal="right"/>
    </xf>
    <xf numFmtId="0" fontId="56" fillId="0" borderId="34" xfId="82" applyFont="1" applyFill="1" applyBorder="1" applyAlignment="1">
      <alignment vertical="center" wrapText="1"/>
    </xf>
    <xf numFmtId="0" fontId="2" fillId="0" borderId="34" xfId="82" applyFont="1" applyFill="1" applyBorder="1" applyAlignment="1">
      <alignment horizontal="right" vertical="center" wrapText="1"/>
    </xf>
    <xf numFmtId="0" fontId="3" fillId="0" borderId="0" xfId="82" applyFont="1" applyFill="1" applyBorder="1" applyAlignment="1">
      <alignment vertical="center" wrapText="1"/>
    </xf>
    <xf numFmtId="165" fontId="3" fillId="0" borderId="0" xfId="82" applyNumberFormat="1" applyFont="1" applyFill="1" applyBorder="1" applyAlignment="1">
      <alignment horizontal="right" vertical="center"/>
    </xf>
    <xf numFmtId="0" fontId="3" fillId="0" borderId="0" xfId="60" applyFont="1" applyFill="1" applyBorder="1" applyAlignment="1">
      <alignment vertical="center"/>
    </xf>
    <xf numFmtId="165" fontId="3" fillId="0" borderId="0" xfId="60" applyNumberFormat="1" applyFont="1" applyFill="1" applyBorder="1" applyAlignment="1">
      <alignment horizontal="right" vertical="center"/>
    </xf>
    <xf numFmtId="0" fontId="2" fillId="0" borderId="0" xfId="60" applyFont="1" applyFill="1" applyBorder="1" applyAlignment="1">
      <alignment vertical="center"/>
    </xf>
    <xf numFmtId="165" fontId="2" fillId="0" borderId="0" xfId="60" applyNumberFormat="1" applyFont="1" applyFill="1" applyBorder="1" applyAlignment="1">
      <alignment horizontal="right" vertical="center"/>
    </xf>
    <xf numFmtId="0" fontId="4" fillId="0" borderId="0" xfId="60" applyFont="1" applyFill="1" applyBorder="1" applyAlignment="1">
      <alignment vertical="center"/>
    </xf>
    <xf numFmtId="165" fontId="4" fillId="0" borderId="0" xfId="60" applyNumberFormat="1" applyFont="1" applyFill="1" applyBorder="1" applyAlignment="1">
      <alignment horizontal="right" vertical="center"/>
    </xf>
    <xf numFmtId="0" fontId="3" fillId="0" borderId="0" xfId="60" applyFont="1" applyBorder="1"/>
    <xf numFmtId="3" fontId="9" fillId="0" borderId="0" xfId="60" applyNumberFormat="1" applyFont="1" applyBorder="1" applyAlignment="1">
      <alignment horizontal="right"/>
    </xf>
    <xf numFmtId="165" fontId="9" fillId="0" borderId="0" xfId="60" applyNumberFormat="1" applyFont="1" applyBorder="1" applyAlignment="1">
      <alignment horizontal="right"/>
    </xf>
    <xf numFmtId="0" fontId="3" fillId="0" borderId="0" xfId="60" applyFont="1" applyBorder="1" applyAlignment="1">
      <alignment horizontal="right"/>
    </xf>
    <xf numFmtId="0" fontId="3" fillId="0" borderId="0" xfId="60" quotePrefix="1" applyFont="1" applyBorder="1"/>
    <xf numFmtId="3" fontId="2" fillId="0" borderId="29" xfId="0" applyNumberFormat="1" applyFont="1" applyFill="1" applyBorder="1" applyAlignment="1">
      <alignment horizontal="center" vertical="center"/>
    </xf>
    <xf numFmtId="3" fontId="2" fillId="0" borderId="28" xfId="0" applyNumberFormat="1" applyFont="1" applyFill="1" applyBorder="1" applyAlignment="1">
      <alignment horizontal="center" vertical="center"/>
    </xf>
    <xf numFmtId="3" fontId="2" fillId="0" borderId="30" xfId="0" applyNumberFormat="1" applyFont="1" applyFill="1" applyBorder="1" applyAlignment="1">
      <alignment horizontal="center" vertical="center"/>
    </xf>
    <xf numFmtId="0" fontId="2" fillId="0" borderId="0" xfId="82" applyFont="1" applyFill="1" applyBorder="1" applyAlignment="1">
      <alignment horizontal="left" vertical="center"/>
    </xf>
    <xf numFmtId="171" fontId="10" fillId="25" borderId="16" xfId="83" applyNumberFormat="1" applyFont="1" applyFill="1" applyBorder="1" applyAlignment="1"/>
    <xf numFmtId="171" fontId="11" fillId="0" borderId="0" xfId="83" applyNumberFormat="1" applyFont="1" applyFill="1" applyBorder="1" applyAlignment="1"/>
    <xf numFmtId="171" fontId="11" fillId="25" borderId="16" xfId="83" applyNumberFormat="1" applyFont="1" applyFill="1" applyBorder="1" applyAlignment="1"/>
    <xf numFmtId="171" fontId="11" fillId="25" borderId="23" xfId="83" applyNumberFormat="1" applyFont="1" applyFill="1" applyBorder="1" applyAlignment="1"/>
    <xf numFmtId="171" fontId="3" fillId="25" borderId="16" xfId="0" applyNumberFormat="1" applyFont="1" applyFill="1" applyBorder="1" applyAlignment="1">
      <alignment horizontal="right" vertical="center"/>
    </xf>
    <xf numFmtId="171" fontId="3" fillId="25" borderId="19" xfId="0" applyNumberFormat="1" applyFont="1" applyFill="1" applyBorder="1" applyAlignment="1">
      <alignment horizontal="right" vertical="center"/>
    </xf>
    <xf numFmtId="171" fontId="2" fillId="0" borderId="0" xfId="0" applyNumberFormat="1" applyFont="1" applyFill="1" applyBorder="1" applyAlignment="1">
      <alignment vertical="center"/>
    </xf>
    <xf numFmtId="171" fontId="3" fillId="0" borderId="0" xfId="0" applyNumberFormat="1" applyFont="1" applyFill="1" applyBorder="1" applyAlignment="1">
      <alignment vertical="center"/>
    </xf>
    <xf numFmtId="171" fontId="3" fillId="0" borderId="19" xfId="0" applyNumberFormat="1" applyFont="1" applyFill="1" applyBorder="1" applyAlignment="1">
      <alignment horizontal="right" vertical="center"/>
    </xf>
    <xf numFmtId="171" fontId="3" fillId="0" borderId="16" xfId="0" applyNumberFormat="1" applyFont="1" applyFill="1" applyBorder="1" applyAlignment="1">
      <alignment horizontal="right" vertical="center"/>
    </xf>
    <xf numFmtId="171" fontId="2" fillId="0" borderId="27" xfId="0" applyNumberFormat="1" applyFont="1" applyFill="1" applyBorder="1" applyAlignment="1">
      <alignment horizontal="right" vertical="center"/>
    </xf>
    <xf numFmtId="171" fontId="3" fillId="0" borderId="16" xfId="63" applyNumberFormat="1" applyFont="1" applyFill="1" applyBorder="1" applyAlignment="1">
      <alignment horizontal="right" vertical="center"/>
    </xf>
    <xf numFmtId="171" fontId="3" fillId="0" borderId="17" xfId="63" applyNumberFormat="1" applyFont="1" applyFill="1" applyBorder="1" applyAlignment="1">
      <alignment horizontal="right" vertical="center"/>
    </xf>
    <xf numFmtId="171" fontId="2" fillId="0" borderId="16" xfId="63" applyNumberFormat="1" applyFont="1" applyFill="1" applyBorder="1" applyAlignment="1">
      <alignment horizontal="right" vertical="center"/>
    </xf>
    <xf numFmtId="171" fontId="2" fillId="0" borderId="17" xfId="63" applyNumberFormat="1" applyFont="1" applyFill="1" applyBorder="1" applyAlignment="1">
      <alignment horizontal="right" vertical="center"/>
    </xf>
    <xf numFmtId="0" fontId="3" fillId="0" borderId="16" xfId="63" applyNumberFormat="1" applyFont="1" applyFill="1" applyBorder="1" applyAlignment="1">
      <alignment horizontal="right" vertical="center"/>
    </xf>
    <xf numFmtId="0" fontId="3" fillId="0" borderId="17" xfId="63" applyNumberFormat="1" applyFont="1" applyFill="1" applyBorder="1" applyAlignment="1">
      <alignment horizontal="right" vertical="center"/>
    </xf>
    <xf numFmtId="0" fontId="2" fillId="0" borderId="16" xfId="63" applyNumberFormat="1" applyFont="1" applyFill="1" applyBorder="1" applyAlignment="1">
      <alignment horizontal="right" vertical="center"/>
    </xf>
    <xf numFmtId="0" fontId="10" fillId="0" borderId="16" xfId="63" applyNumberFormat="1" applyFont="1" applyBorder="1" applyAlignment="1">
      <alignment horizontal="right"/>
    </xf>
    <xf numFmtId="0" fontId="10" fillId="0" borderId="17" xfId="63" applyNumberFormat="1" applyFont="1" applyBorder="1" applyAlignment="1">
      <alignment horizontal="right"/>
    </xf>
    <xf numFmtId="0" fontId="2" fillId="0" borderId="17" xfId="63" applyNumberFormat="1" applyFont="1" applyFill="1" applyBorder="1" applyAlignment="1">
      <alignment horizontal="right" vertical="center"/>
    </xf>
    <xf numFmtId="0" fontId="2" fillId="0" borderId="32" xfId="63" applyNumberFormat="1" applyFont="1" applyFill="1" applyBorder="1" applyAlignment="1">
      <alignment horizontal="right" vertical="center"/>
    </xf>
    <xf numFmtId="0" fontId="2" fillId="0" borderId="33" xfId="63" applyNumberFormat="1" applyFont="1" applyFill="1" applyBorder="1" applyAlignment="1">
      <alignment horizontal="right" vertical="center"/>
    </xf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Neutral" xfId="54"/>
    <cellStyle name="Normaali_Y8_Fin02" xfId="55"/>
    <cellStyle name="Normal" xfId="0" builtinId="0"/>
    <cellStyle name="Normal 11" xfId="82"/>
    <cellStyle name="Normal 2" xfId="56"/>
    <cellStyle name="Normal 2 2" xfId="57"/>
    <cellStyle name="Normal 2 3" xfId="58"/>
    <cellStyle name="Normal 2_TC_A1" xfId="59"/>
    <cellStyle name="Normal 3" xfId="60"/>
    <cellStyle name="Normal 3 2" xfId="61"/>
    <cellStyle name="Normal 4" xfId="62"/>
    <cellStyle name="Normal 6" xfId="83"/>
    <cellStyle name="Normal_FLO_W-RERS-PCS" xfId="63"/>
    <cellStyle name="Output" xfId="64"/>
    <cellStyle name="Percent 2" xfId="65"/>
    <cellStyle name="Percent_1 SubOverv.USd" xfId="66"/>
    <cellStyle name="Prozent_SubCatperStud" xfId="67"/>
    <cellStyle name="row" xfId="68"/>
    <cellStyle name="RowCodes" xfId="69"/>
    <cellStyle name="Row-Col Headings" xfId="70"/>
    <cellStyle name="RowTitles_CENTRAL_GOVT" xfId="71"/>
    <cellStyle name="RowTitles-Col2" xfId="72"/>
    <cellStyle name="RowTitles-Detail" xfId="73"/>
    <cellStyle name="Standard_Info" xfId="74"/>
    <cellStyle name="temp" xfId="75"/>
    <cellStyle name="Title" xfId="76"/>
    <cellStyle name="title1" xfId="77"/>
    <cellStyle name="Titre 1" xfId="79" builtinId="16"/>
    <cellStyle name="Titre 2" xfId="80" builtinId="17"/>
    <cellStyle name="Titre 3" xfId="81" builtinId="18"/>
    <cellStyle name="Warning Text" xfId="78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</font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</font>
      <border diagonalUp="0" diagonalDown="0">
        <left/>
        <right/>
        <top/>
        <bottom/>
        <vertical/>
        <horizontal/>
      </border>
    </dxf>
  </dxfs>
  <tableStyles count="2" defaultTableStyle="TableStyleMedium9" defaultPivotStyle="PivotStyleLight16">
    <tableStyle name="Style de tableau 1" pivot="0" count="3">
      <tableStyleElement type="wholeTable" dxfId="44"/>
      <tableStyleElement type="headerRow" dxfId="43"/>
      <tableStyleElement type="totalRow" dxfId="42"/>
    </tableStyle>
    <tableStyle name="Style TAB" pivot="0" count="3">
      <tableStyleElement type="wholeTable" dxfId="41"/>
      <tableStyleElement type="headerRow" dxfId="40"/>
      <tableStyleElement type="totalRow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Indice de position sociale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'[2]4.16 Tableau 2'!$A$8</c:f>
              <c:strCache>
                <c:ptCount val="1"/>
                <c:pt idx="0">
                  <c:v>Corse du Sud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'[2]4.16 Tableau 1'!$B$7:$D$7</c:f>
              <c:strCache>
                <c:ptCount val="3"/>
                <c:pt idx="0">
                  <c:v>Collèges</c:v>
                </c:pt>
                <c:pt idx="1">
                  <c:v>Lycées</c:v>
                </c:pt>
                <c:pt idx="2">
                  <c:v>LP</c:v>
                </c:pt>
              </c:strCache>
            </c:strRef>
          </c:cat>
          <c:val>
            <c:numRef>
              <c:f>'[2]4.16 Tableau 2'!$B$8:$D$8</c:f>
              <c:numCache>
                <c:formatCode>#\ ##0.0</c:formatCode>
                <c:ptCount val="3"/>
                <c:pt idx="0">
                  <c:v>104.1</c:v>
                </c:pt>
                <c:pt idx="1">
                  <c:v>112.2</c:v>
                </c:pt>
                <c:pt idx="2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3-4B0C-862E-6C62115487CA}"/>
            </c:ext>
          </c:extLst>
        </c:ser>
        <c:ser>
          <c:idx val="1"/>
          <c:order val="1"/>
          <c:tx>
            <c:strRef>
              <c:f>'[2]4.16 Tableau 2'!$A$9</c:f>
              <c:strCache>
                <c:ptCount val="1"/>
                <c:pt idx="0">
                  <c:v>Haute Corse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'[2]4.16 Tableau 1'!$B$7:$D$7</c:f>
              <c:strCache>
                <c:ptCount val="3"/>
                <c:pt idx="0">
                  <c:v>Collèges</c:v>
                </c:pt>
                <c:pt idx="1">
                  <c:v>Lycées</c:v>
                </c:pt>
                <c:pt idx="2">
                  <c:v>LP</c:v>
                </c:pt>
              </c:strCache>
            </c:strRef>
          </c:cat>
          <c:val>
            <c:numRef>
              <c:f>'[2]4.16 Tableau 2'!$B$9:$D$9</c:f>
              <c:numCache>
                <c:formatCode>#\ ##0.0</c:formatCode>
                <c:ptCount val="3"/>
                <c:pt idx="0">
                  <c:v>101.2</c:v>
                </c:pt>
                <c:pt idx="1">
                  <c:v>107.9</c:v>
                </c:pt>
                <c:pt idx="2">
                  <c:v>87.4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A3-4B0C-862E-6C62115487CA}"/>
            </c:ext>
          </c:extLst>
        </c:ser>
        <c:ser>
          <c:idx val="2"/>
          <c:order val="2"/>
          <c:tx>
            <c:strRef>
              <c:f>'[2]4.16 Tableau 2'!$A$10</c:f>
              <c:strCache>
                <c:ptCount val="1"/>
                <c:pt idx="0">
                  <c:v>Académie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'[2]4.16 Tableau 1'!$B$7:$D$7</c:f>
              <c:strCache>
                <c:ptCount val="3"/>
                <c:pt idx="0">
                  <c:v>Collèges</c:v>
                </c:pt>
                <c:pt idx="1">
                  <c:v>Lycées</c:v>
                </c:pt>
                <c:pt idx="2">
                  <c:v>LP</c:v>
                </c:pt>
              </c:strCache>
            </c:strRef>
          </c:cat>
          <c:val>
            <c:numRef>
              <c:f>'[2]4.16 Tableau 2'!$B$10:$D$10</c:f>
              <c:numCache>
                <c:formatCode>#\ ##0.0</c:formatCode>
                <c:ptCount val="3"/>
                <c:pt idx="0">
                  <c:v>102.6</c:v>
                </c:pt>
                <c:pt idx="1">
                  <c:v>109.9</c:v>
                </c:pt>
                <c:pt idx="2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A3-4B0C-862E-6C6211548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3455087"/>
        <c:axId val="1743442463"/>
      </c:barChart>
      <c:catAx>
        <c:axId val="17434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42463"/>
        <c:crosses val="autoZero"/>
        <c:auto val="1"/>
        <c:lblAlgn val="ctr"/>
        <c:lblOffset val="100"/>
        <c:noMultiLvlLbl val="0"/>
      </c:catAx>
      <c:valAx>
        <c:axId val="1743442463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55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8</xdr:col>
      <xdr:colOff>366713</xdr:colOff>
      <xdr:row>41</xdr:row>
      <xdr:rowOff>61913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6727AF3-32F2-4EC6-BA63-B37910698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2024\ANNUAIRES\annu\RRS%202024-2025_vt_version%20S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laboration%20des%20statistiques%20acad&#233;miques\Acad&#233;mie%20en%20chiffres\Documents%20de%20travail\2025%20Annuaires\Rep&#232;res%20et%20statistiques%20Corses%20R%202025-2026_v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verture"/>
      <sheetName val="Sommaire"/>
      <sheetName val="1.01 Notice"/>
      <sheetName val="1.01 Graph 1"/>
      <sheetName val="1.01 Tableau 2"/>
      <sheetName val="1.01 Tableau 3"/>
      <sheetName val="1.02 Notice"/>
      <sheetName val="1.02 Tableau 1 "/>
      <sheetName val="1.03 Notice"/>
      <sheetName val="1.03 Tableau 1"/>
      <sheetName val="1.04 Notice"/>
      <sheetName val="1.04 Graph 1 "/>
      <sheetName val="1.04 Graph 2 "/>
      <sheetName val="2.01 Notice"/>
      <sheetName val="2.01 Tableau 1"/>
      <sheetName val="2.01 Tableau 2"/>
      <sheetName val="2.01 Tableau 3"/>
      <sheetName val="2.01 Graph 4"/>
      <sheetName val="2.02 Notice"/>
      <sheetName val="2.02 Tableau 1"/>
      <sheetName val="2.02 Tableau 2"/>
      <sheetName val="2.02 Tableau 3"/>
      <sheetName val="2.03 Notice"/>
      <sheetName val="2.03 Tableau 1"/>
      <sheetName val="2.03 Tableau 2"/>
      <sheetName val="2.03 Tableau 3"/>
      <sheetName val="2.03 Tableau 4"/>
      <sheetName val="2.04 Notice"/>
      <sheetName val="2.04 Graph 1"/>
      <sheetName val="2.04 Tableau 2"/>
      <sheetName val="2.04 Tableau 3"/>
      <sheetName val="2.04 Tableau 4"/>
      <sheetName val="2.04 Tableau 5"/>
      <sheetName val="2.05 Notice"/>
      <sheetName val="2.05 Tableau 1"/>
      <sheetName val="2.06 Notice"/>
      <sheetName val="2.06 Tableau 1"/>
      <sheetName val="2.06 Tableau 2"/>
      <sheetName val="2.07 Notice "/>
      <sheetName val="2.07 Tableau 1 "/>
      <sheetName val="2.07 Tableau 2 "/>
      <sheetName val="2.07 Tableau 3 "/>
      <sheetName val="3.01 Notice"/>
      <sheetName val="3.01 Graphique 1 "/>
      <sheetName val="3.01 Tableau 2"/>
      <sheetName val="3.01 Tableau 3"/>
      <sheetName val="3.03 Notice"/>
      <sheetName val="3.03 Graph 1"/>
      <sheetName val="3.03 Tableau 2"/>
      <sheetName val="3.04 Notice"/>
      <sheetName val="3.04 Graph 1"/>
      <sheetName val="3.04 Tableau 2"/>
      <sheetName val="3.04 Carte 3"/>
      <sheetName val="3.05 Notice"/>
      <sheetName val="3.05 Graphique 1"/>
      <sheetName val="3.05 Tableau 2"/>
      <sheetName val="3.06 Notice"/>
      <sheetName val="3.06 Graph 1"/>
      <sheetName val="3.06 Graph 2"/>
      <sheetName val="4.01 Notice"/>
      <sheetName val="4.01 Graph 1"/>
      <sheetName val="4.01 Tableau 2"/>
      <sheetName val="4.01 Tableau 3"/>
      <sheetName val="4.02 Notice"/>
      <sheetName val="4.02 Tableau 1"/>
      <sheetName val="4.03 Notice"/>
      <sheetName val="4.03 Graph 1"/>
      <sheetName val="4.03 Tableau 2"/>
      <sheetName val="4.03 Tableau 3"/>
      <sheetName val="4.04 Notice"/>
      <sheetName val="4.04 Graph 1"/>
      <sheetName val="4.04 Tableau 2"/>
      <sheetName val="4.04 Graph 3"/>
      <sheetName val="4.05 Notice"/>
      <sheetName val="4.05 Graph 1"/>
      <sheetName val="4.05 Tableau 2"/>
      <sheetName val="4.05 Graph 3"/>
      <sheetName val="4.05 Tableau 4"/>
      <sheetName val="4.06 Notice"/>
      <sheetName val="4.06 Graph 1"/>
      <sheetName val="4.06 Tableau 2"/>
      <sheetName val="4.06 Tableau 3"/>
      <sheetName val="4.06 Tableau 4"/>
      <sheetName val="4.07 Notice"/>
      <sheetName val="4.07 tableau 1"/>
      <sheetName val="4.07 tableau 2"/>
      <sheetName val="4.08 Notice"/>
      <sheetName val="4.08 Graphique 1"/>
      <sheetName val="4.08 Tableau 2"/>
      <sheetName val="4.09 Notice"/>
      <sheetName val="4.09 Graphique 1"/>
      <sheetName val="4.09 Tableau 2"/>
      <sheetName val="4.10 Notice"/>
      <sheetName val="4.10 Graphique 1"/>
      <sheetName val="4.10 Tableau 2 "/>
      <sheetName val="4.10 Tableau 3"/>
      <sheetName val="4.10 Tableau 4"/>
      <sheetName val="4.11 Notice"/>
      <sheetName val="4.11 Graphique 1"/>
      <sheetName val="4.11 Tableau 2"/>
      <sheetName val="4.11 Tableau 3"/>
      <sheetName val="4.11 Carte 4"/>
      <sheetName val="4.12 Notice"/>
      <sheetName val="4.12 Graphique 1"/>
      <sheetName val="4.12 Tableau 2"/>
      <sheetName val="4.12 Tableau 3"/>
      <sheetName val="4.12 Tableau 4"/>
      <sheetName val="4.13 Notice"/>
      <sheetName val="4.13 Graphique 1 "/>
      <sheetName val="4.13 Tableau 2"/>
      <sheetName val="4.14 Notice "/>
      <sheetName val="4.14 Graphique 1"/>
      <sheetName val="4.14 Tableau 2 "/>
      <sheetName val="4.14 Tableau 3"/>
      <sheetName val="4.15 Notice"/>
      <sheetName val="4.15 Graphique 1"/>
      <sheetName val="4.15 Tableau 2"/>
      <sheetName val="4.15 Graphique 3"/>
      <sheetName val="4.16 Notice"/>
      <sheetName val="4.16 Tableau 1"/>
      <sheetName val="4.16 Tableau 2"/>
      <sheetName val="4.17 Notice"/>
      <sheetName val="4.17 Graphique 1"/>
      <sheetName val="4.17 Tableau 2 "/>
      <sheetName val="4.17 Tableau 4"/>
      <sheetName val="5.01 Notice"/>
      <sheetName val="5.01 Graphique 1"/>
      <sheetName val="5.01 Tableau 2"/>
      <sheetName val="5.01 Tableau 3"/>
      <sheetName val="5.01 Tableau 4"/>
      <sheetName val="5.01 Tableau 5"/>
      <sheetName val="5.02 Notice"/>
      <sheetName val="5.02 Graphique 1"/>
      <sheetName val="5.02 Tableau 2"/>
      <sheetName val="5.03 Notice"/>
      <sheetName val="5.03 Graphique 1"/>
      <sheetName val="5.03 Tableau 2"/>
      <sheetName val="5.03 Graphique 3"/>
      <sheetName val="5.03 Graphique 4"/>
      <sheetName val="5.03 Graphique 5"/>
      <sheetName val="6.01 Notice"/>
      <sheetName val="6.01 Tableau 1"/>
      <sheetName val="6.02 Notice"/>
      <sheetName val="6.02 Graphique 1"/>
      <sheetName val="6.02 Tableau 2"/>
      <sheetName val="6.03 Notice"/>
      <sheetName val="6.03 Graphique 1"/>
      <sheetName val="6.03 Tableau 2"/>
      <sheetName val="6.03 Tableau 3"/>
      <sheetName val="6.04 Notice"/>
      <sheetName val="6.04 Graphique 1"/>
      <sheetName val="6.04 Tableau 1"/>
      <sheetName val="6.04 Tableau 2"/>
      <sheetName val="6.04 Tableau 3"/>
      <sheetName val="6.04 Tableau 4"/>
      <sheetName val="6.05 Notice"/>
      <sheetName val="6.05 Graphique 1"/>
      <sheetName val="6.05 Tableau 2"/>
      <sheetName val="6.05 Tableau 3"/>
      <sheetName val="6.06 Notice"/>
      <sheetName val="6.06 Graphique 1"/>
      <sheetName val="6.06 Tableau 2"/>
      <sheetName val="6.06 Tableau 3"/>
      <sheetName val="7. 01 Notice"/>
      <sheetName val="7.01 Tableau 1"/>
      <sheetName val="7.01 Tableau 2"/>
      <sheetName val="7.01 Tableau 3"/>
      <sheetName val="7.01 Tableau 4"/>
      <sheetName val="7.01 Graph 5"/>
      <sheetName val="7.02 Notice"/>
      <sheetName val="7.02 Graphique 1"/>
      <sheetName val="7.02 Tableau 2"/>
      <sheetName val="7.03 Notice"/>
      <sheetName val="7.03 Graphique 1"/>
      <sheetName val="7.03 Tableau 2"/>
      <sheetName val="7.04 Notice"/>
      <sheetName val="7.04 Graphique 1"/>
      <sheetName val="7.04 Tableau 2"/>
      <sheetName val="7.05 Notice"/>
      <sheetName val="7.05 Graphique 1"/>
      <sheetName val="7.05 Tableau 2"/>
      <sheetName val="7.05 Tableau 3"/>
      <sheetName val="8.01 Notice"/>
      <sheetName val="8.01 Tableau 1"/>
      <sheetName val="8.01 Tableau 2"/>
      <sheetName val="8.03 Notice"/>
      <sheetName val="8.03 Graphique 1"/>
      <sheetName val="8.03 Tableau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6">
          <cell r="B6" t="str">
            <v>Collèges</v>
          </cell>
          <cell r="C6" t="str">
            <v>Lycées</v>
          </cell>
          <cell r="D6" t="str">
            <v>LP</v>
          </cell>
        </row>
      </sheetData>
      <sheetData sheetId="120">
        <row r="7">
          <cell r="A7" t="str">
            <v>Corse du Sud</v>
          </cell>
          <cell r="B7">
            <v>103.6</v>
          </cell>
          <cell r="C7">
            <v>112.5</v>
          </cell>
          <cell r="D7">
            <v>88.8</v>
          </cell>
        </row>
        <row r="8">
          <cell r="A8" t="str">
            <v>Haute Corse</v>
          </cell>
          <cell r="B8">
            <v>100.2</v>
          </cell>
          <cell r="C8">
            <v>109</v>
          </cell>
          <cell r="D8">
            <v>89.2</v>
          </cell>
        </row>
        <row r="9">
          <cell r="A9" t="str">
            <v>Académie</v>
          </cell>
          <cell r="B9">
            <v>101.8</v>
          </cell>
          <cell r="C9">
            <v>110.6</v>
          </cell>
          <cell r="D9">
            <v>89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verture"/>
      <sheetName val="Sommaire"/>
      <sheetName val="1.01 Notice"/>
      <sheetName val="1.01 Graph 1"/>
      <sheetName val="1.01 Tableau 2"/>
      <sheetName val="1.01 Tableau 3"/>
      <sheetName val="1.02 Notice"/>
      <sheetName val="1.02 Tableau 1 "/>
      <sheetName val="1.03 Notice"/>
      <sheetName val="1.03 Tableau 1"/>
      <sheetName val="1.04 Notice"/>
      <sheetName val="1.04 Graph 1 "/>
      <sheetName val="1.04 Graph 2 "/>
      <sheetName val="2.01 Notice"/>
      <sheetName val="2.01 Tableau 1"/>
      <sheetName val="2.01 Tableau 2"/>
      <sheetName val="2.01 Tableau 3"/>
      <sheetName val="2.01 Graph 4"/>
      <sheetName val="2.02 Notice"/>
      <sheetName val="2.02 Tableau 1"/>
      <sheetName val="2.02 Tableau 2"/>
      <sheetName val="2.02 Tableau 3"/>
      <sheetName val="2.03 Notice"/>
      <sheetName val="2.03 Tableau 1"/>
      <sheetName val="2.03 Tableau 2"/>
      <sheetName val="2.03 Tableau 3"/>
      <sheetName val="2.03 Tableau 4"/>
      <sheetName val="2.04 Notice"/>
      <sheetName val="2.04 Graph 1"/>
      <sheetName val="2.04 Tableau 2"/>
      <sheetName val="2.04 Tableau 3"/>
      <sheetName val="2.04 Tableau 4"/>
      <sheetName val="2.04 Tableau 5"/>
      <sheetName val="2.05 Notice"/>
      <sheetName val="2.05 Tableau 1"/>
      <sheetName val="2.06 Notice"/>
      <sheetName val="2.06 Tableau 1"/>
      <sheetName val="2.06 Tableau 2"/>
      <sheetName val="2.07 Notice "/>
      <sheetName val="2.07 Tableau 1 "/>
      <sheetName val="2.07 Tableau 2 "/>
      <sheetName val="2.07 Tableau 3 "/>
      <sheetName val="3.01 Notice"/>
      <sheetName val="3.01 Graphique 1 "/>
      <sheetName val="3.01 Tableau 2"/>
      <sheetName val="3.01 Tableau 3"/>
      <sheetName val="3.03 Notice"/>
      <sheetName val="3.03 Graph 1"/>
      <sheetName val="3.03 Tableau 2"/>
      <sheetName val="3.04 Notice"/>
      <sheetName val="3.04 Graph 1"/>
      <sheetName val="3.04 Tableau 2"/>
      <sheetName val="3.04 Carte 3"/>
      <sheetName val="3.05 Notice"/>
      <sheetName val="3.05 Graphique 1"/>
      <sheetName val="3.05 Tableau 2"/>
      <sheetName val="3.06 Notice"/>
      <sheetName val="3.06 Graph 1"/>
      <sheetName val="3.06 Graph 2"/>
      <sheetName val="4.01 Notice"/>
      <sheetName val="4.01 Graph 1"/>
      <sheetName val="4.01 Tableau 2"/>
      <sheetName val="4.01 Tableau 3"/>
      <sheetName val="4.02 Notice"/>
      <sheetName val="4.02 Tableau 1"/>
      <sheetName val="4.03 Notice"/>
      <sheetName val="4.03 Graph 1"/>
      <sheetName val="4.03 Tableau 2"/>
      <sheetName val="4.03 Tableau 3"/>
      <sheetName val="4.04 Notice"/>
      <sheetName val="4.04 Graph 1"/>
      <sheetName val="4.04 Tableau 2"/>
      <sheetName val="4.04 Graph 3"/>
      <sheetName val="4.05 Notice"/>
      <sheetName val="4.05 Graph 1"/>
      <sheetName val="4.05 Tableau 2"/>
      <sheetName val="4.05 Graph 3"/>
      <sheetName val="4.05 Tableau 4"/>
      <sheetName val="4.06 Notice"/>
      <sheetName val="4.06 Graph 1"/>
      <sheetName val="4.06 Tableau 2"/>
      <sheetName val="4.06 Tableau 3"/>
      <sheetName val="4.06 Tableau 4"/>
      <sheetName val="4.07 Notice"/>
      <sheetName val="4.07 tableau 1"/>
      <sheetName val="4.07 tableau 2"/>
      <sheetName val="4.08 Notice"/>
      <sheetName val="4.08 Graphique 1"/>
      <sheetName val="4.08 Tableau 2"/>
      <sheetName val="4.09 Notice"/>
      <sheetName val="4.09 Graphique 1"/>
      <sheetName val="4.09 Tableau 2"/>
      <sheetName val="4.10 Notice"/>
      <sheetName val="4.10 Graphique 1"/>
      <sheetName val="4.10 Tableau 2 "/>
      <sheetName val="4.10 Tableau 3"/>
      <sheetName val="4.10 Tableau 4"/>
      <sheetName val="4.11 Notice"/>
      <sheetName val="4.11 Graphique 1"/>
      <sheetName val="4.11 Tableau 2"/>
      <sheetName val="4.11 Tableau 3"/>
      <sheetName val="4.11 Carte 4"/>
      <sheetName val="4.12 Notice"/>
      <sheetName val="4.12 Graphique 1"/>
      <sheetName val="4.12 Tableau 2"/>
      <sheetName val="4.12 Tableau 3"/>
      <sheetName val="4.12 Tableau 4"/>
      <sheetName val="4.13 Notice"/>
      <sheetName val="4.13 Graphique 1 "/>
      <sheetName val="4.13 Tableau 2"/>
      <sheetName val="4.14 Notice "/>
      <sheetName val="4.14 Graphique 1"/>
      <sheetName val="4.14 Tableau 2 "/>
      <sheetName val="4.14 Tableau 3"/>
      <sheetName val="4.15 Notice"/>
      <sheetName val="4.15 Graphique 1"/>
      <sheetName val="4.15 Tableau 2"/>
      <sheetName val="4.15 Graphique 3"/>
      <sheetName val="4.16 Notice"/>
      <sheetName val="4.16 Tableau 1"/>
      <sheetName val="4.16 Tableau 2"/>
      <sheetName val="5.01 Notice"/>
      <sheetName val="5.01 Graphique 1"/>
      <sheetName val="5.01 Tableau 2"/>
      <sheetName val="5.01 Tableau 3"/>
      <sheetName val="5.01 Tableau 4"/>
      <sheetName val="5.01 Tableau 5"/>
      <sheetName val="5.01 Tableau 6"/>
      <sheetName val="5.01 Tableau 7"/>
      <sheetName val="5.02 Notice"/>
      <sheetName val="5.02 Graphique 1"/>
      <sheetName val="5.02 Tableau 2"/>
      <sheetName val="5.02 Graphique 3"/>
      <sheetName val="5.02 Graphique 4"/>
      <sheetName val="5.02 Graphique 5"/>
      <sheetName val="6.01 Notice"/>
      <sheetName val="6.01 Tableau 1"/>
      <sheetName val="6.02 Notice"/>
      <sheetName val="6.02 Graphique 1"/>
      <sheetName val="6.02 Tableau 2"/>
      <sheetName val="6.03 Notice"/>
      <sheetName val="6.03 Graphique 1"/>
      <sheetName val="6.03 Tableau 2"/>
      <sheetName val="6.03 Tableau 3"/>
      <sheetName val="6.04 Notice"/>
      <sheetName val="6.04 Graphique 1"/>
      <sheetName val="6.04 Tableau 1"/>
      <sheetName val="6.04 Tableau 2"/>
      <sheetName val="6.04 Tableau 3"/>
      <sheetName val="6.04 Tableau 4"/>
      <sheetName val="6.05 Notice"/>
      <sheetName val="6.05 Graphique 1"/>
      <sheetName val="6.05 Tableau 2"/>
      <sheetName val="6.05 Tableau 3"/>
      <sheetName val="6.06 Notice"/>
      <sheetName val="6.06 Graphique 1"/>
      <sheetName val="6.06 Tableau 2"/>
      <sheetName val="6.06 Tableau 3"/>
      <sheetName val="7. 01 Notice"/>
      <sheetName val="7.01 Tableau 1"/>
      <sheetName val="7.01 Tableau 2"/>
      <sheetName val="7.01 Tableau 3"/>
      <sheetName val="7.01 Tableau 4"/>
      <sheetName val="7.01 Graph 5"/>
      <sheetName val="7.02 Notice"/>
      <sheetName val="7.02 Graphique 1"/>
      <sheetName val="7.02 Tableau 2"/>
      <sheetName val="7.03 Notice"/>
      <sheetName val="7.03 Graphique 1"/>
      <sheetName val="7.03 Tableau 2"/>
      <sheetName val="7.04 Notice"/>
      <sheetName val="7.04 Graphique 1"/>
      <sheetName val="7.04 Tableau 2"/>
      <sheetName val="7.05 Notice"/>
      <sheetName val="7.05 Graphique 1"/>
      <sheetName val="7.05 Tableau 2"/>
      <sheetName val="7.05 Tableau 3"/>
      <sheetName val="8.01 Notice"/>
      <sheetName val="8.01 Tableau 1"/>
      <sheetName val="8.01 Tableau 2"/>
      <sheetName val="8.02 Notice"/>
      <sheetName val="8.02 Graphique 1"/>
      <sheetName val="8.02 Tableau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7">
          <cell r="B7" t="str">
            <v>Collèges</v>
          </cell>
          <cell r="C7" t="str">
            <v>Lycées</v>
          </cell>
          <cell r="D7" t="str">
            <v>LP</v>
          </cell>
        </row>
      </sheetData>
      <sheetData sheetId="120">
        <row r="8">
          <cell r="A8" t="str">
            <v>Corse du Sud</v>
          </cell>
          <cell r="B8">
            <v>104.1</v>
          </cell>
          <cell r="C8">
            <v>112.2</v>
          </cell>
          <cell r="D8">
            <v>88.5</v>
          </cell>
        </row>
        <row r="9">
          <cell r="A9" t="str">
            <v>Haute Corse</v>
          </cell>
          <cell r="B9">
            <v>101.2</v>
          </cell>
          <cell r="C9">
            <v>107.9</v>
          </cell>
          <cell r="D9">
            <v>87.4</v>
          </cell>
        </row>
        <row r="10">
          <cell r="A10" t="str">
            <v>Académie</v>
          </cell>
          <cell r="B10">
            <v>102.6</v>
          </cell>
          <cell r="C10">
            <v>109.9</v>
          </cell>
          <cell r="D10">
            <v>88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tables/table1.xml><?xml version="1.0" encoding="utf-8"?>
<table xmlns="http://schemas.openxmlformats.org/spreadsheetml/2006/main" id="1" name="Tableau1" displayName="Tableau1" ref="A5:L17" totalsRowShown="0" headerRowDxfId="38" dataDxfId="37">
  <autoFilter ref="A5:L1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Colonne1" dataDxfId="36"/>
    <tableColumn id="2" name="Agriculteurs" dataDxfId="35"/>
    <tableColumn id="3" name="Artisans, commerçants, chefs d'entreprise" dataDxfId="34"/>
    <tableColumn id="4" name="Prof. libérales, cadres  (1)" dataDxfId="33"/>
    <tableColumn id="5" name="Enseignants (2)" dataDxfId="32"/>
    <tableColumn id="6" name="Professions intermédiaires (3)" dataDxfId="31"/>
    <tableColumn id="7" name="Employés" dataDxfId="30"/>
    <tableColumn id="8" name="Ouvriers" dataDxfId="29"/>
    <tableColumn id="9" name="Retraités" dataDxfId="28"/>
    <tableColumn id="10" name="Inactifs (5)" dataDxfId="27"/>
    <tableColumn id="11" name="Total" dataDxfId="26">
      <calculatedColumnFormula>SUM(B6:J6)</calculatedColumnFormula>
    </tableColumn>
    <tableColumn id="12" name="Effectifs d'élèves (4)" dataDxfId="25"/>
  </tableColumns>
  <tableStyleInfo name="Style de tableau 1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6:K17" totalsRowShown="0" headerRowDxfId="24" dataDxfId="23">
  <autoFilter ref="A6:K1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Colonne1" dataDxfId="22"/>
    <tableColumn id="2" name="Très favorisée" dataDxfId="21"/>
    <tableColumn id="3" name="Favorisée" dataDxfId="20"/>
    <tableColumn id="4" name="Moyenne" dataDxfId="19"/>
    <tableColumn id="5" name="Défavorisée" dataDxfId="18"/>
    <tableColumn id="6" name="Total " dataDxfId="17"/>
    <tableColumn id="7" name="Très favorisée " dataDxfId="16"/>
    <tableColumn id="8" name="Favorisée " dataDxfId="15"/>
    <tableColumn id="9" name="Moyenne " dataDxfId="14"/>
    <tableColumn id="10" name="Défavorisée " dataDxfId="13"/>
    <tableColumn id="11" name="Total  " dataDxfId="12"/>
  </tableColumns>
  <tableStyleInfo name="Style de tableau 1" showFirstColumn="0" showLastColumn="0" showRowStripes="1" showColumnStripes="0"/>
</table>
</file>

<file path=xl/tables/table3.xml><?xml version="1.0" encoding="utf-8"?>
<table xmlns="http://schemas.openxmlformats.org/spreadsheetml/2006/main" id="2" name="RSCTabCourbe_donnees672" displayName="RSCTabCourbe_donnees672" ref="A8:D12" totalsRowShown="0" headerRowDxfId="11" dataDxfId="9" totalsRowDxfId="8" headerRowBorderDxfId="10">
  <tableColumns count="4">
    <tableColumn id="1" name="Colonne1" dataDxfId="7" totalsRowDxfId="6"/>
    <tableColumn id="2" name="Collèges" dataDxfId="5" totalsRowDxfId="4"/>
    <tableColumn id="3" name="Lycées " dataDxfId="3" totalsRowDxfId="2"/>
    <tableColumn id="4" name="LP" dataDxfId="1" totalsRowDxfId="0"/>
  </tableColumns>
  <tableStyleInfo name="Style TAB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98"/>
  <sheetViews>
    <sheetView showGridLines="0" workbookViewId="0">
      <selection activeCell="A19" sqref="A19"/>
    </sheetView>
  </sheetViews>
  <sheetFormatPr baseColWidth="10" defaultRowHeight="12.75" x14ac:dyDescent="0.2"/>
  <cols>
    <col min="1" max="1" width="90.7109375" style="21" customWidth="1"/>
    <col min="2" max="16384" width="11.42578125" style="21"/>
  </cols>
  <sheetData>
    <row r="1" spans="1:1" s="27" customFormat="1" x14ac:dyDescent="0.2">
      <c r="A1" s="20" t="s">
        <v>53</v>
      </c>
    </row>
    <row r="2" spans="1:1" s="27" customFormat="1" x14ac:dyDescent="0.2">
      <c r="A2" s="28" t="s">
        <v>48</v>
      </c>
    </row>
    <row r="3" spans="1:1" s="27" customFormat="1" x14ac:dyDescent="0.2">
      <c r="A3" s="29">
        <v>45987</v>
      </c>
    </row>
    <row r="4" spans="1:1" s="27" customFormat="1" ht="20.25" thickBot="1" x14ac:dyDescent="0.35">
      <c r="A4" s="30" t="s">
        <v>49</v>
      </c>
    </row>
    <row r="5" spans="1:1" s="27" customFormat="1" ht="13.5" thickTop="1" x14ac:dyDescent="0.2"/>
    <row r="6" spans="1:1" s="27" customFormat="1" ht="25.5" x14ac:dyDescent="0.2">
      <c r="A6" s="31" t="s">
        <v>50</v>
      </c>
    </row>
    <row r="7" spans="1:1" s="27" customFormat="1" ht="15" x14ac:dyDescent="0.2">
      <c r="A7" s="32" t="s">
        <v>51</v>
      </c>
    </row>
    <row r="10" spans="1:1" ht="17.25" thickBot="1" x14ac:dyDescent="0.25">
      <c r="A10" s="66" t="s">
        <v>52</v>
      </c>
    </row>
    <row r="11" spans="1:1" ht="13.5" thickTop="1" x14ac:dyDescent="0.2">
      <c r="A11" s="22"/>
    </row>
    <row r="12" spans="1:1" s="23" customFormat="1" x14ac:dyDescent="0.2">
      <c r="A12" s="22"/>
    </row>
    <row r="13" spans="1:1" s="23" customFormat="1" x14ac:dyDescent="0.2">
      <c r="A13" s="22"/>
    </row>
    <row r="14" spans="1:1" s="23" customFormat="1" ht="34.9" customHeight="1" x14ac:dyDescent="0.2"/>
    <row r="15" spans="1:1" s="23" customFormat="1" ht="35.1" customHeight="1" x14ac:dyDescent="0.2">
      <c r="A15" s="67" t="s">
        <v>33</v>
      </c>
    </row>
    <row r="16" spans="1:1" s="23" customFormat="1" x14ac:dyDescent="0.2">
      <c r="A16" s="24" t="s">
        <v>76</v>
      </c>
    </row>
    <row r="17" spans="1:1" s="23" customFormat="1" x14ac:dyDescent="0.2">
      <c r="A17" s="24" t="s">
        <v>75</v>
      </c>
    </row>
    <row r="18" spans="1:1" s="23" customFormat="1" x14ac:dyDescent="0.2">
      <c r="A18" s="24" t="s">
        <v>64</v>
      </c>
    </row>
    <row r="19" spans="1:1" s="23" customFormat="1" x14ac:dyDescent="0.2">
      <c r="A19" s="24"/>
    </row>
    <row r="20" spans="1:1" s="23" customFormat="1" x14ac:dyDescent="0.2">
      <c r="A20" s="24"/>
    </row>
    <row r="21" spans="1:1" s="23" customFormat="1" x14ac:dyDescent="0.2">
      <c r="A21" s="24"/>
    </row>
    <row r="22" spans="1:1" s="23" customFormat="1" x14ac:dyDescent="0.2">
      <c r="A22" s="24"/>
    </row>
    <row r="23" spans="1:1" s="23" customFormat="1" x14ac:dyDescent="0.2">
      <c r="A23" s="24"/>
    </row>
    <row r="24" spans="1:1" s="23" customFormat="1" ht="35.1" customHeight="1" x14ac:dyDescent="0.2">
      <c r="A24" s="68" t="s">
        <v>34</v>
      </c>
    </row>
    <row r="25" spans="1:1" s="23" customFormat="1" ht="22.5" x14ac:dyDescent="0.2">
      <c r="A25" s="69" t="s">
        <v>57</v>
      </c>
    </row>
    <row r="26" spans="1:1" s="23" customFormat="1" ht="35.1" customHeight="1" x14ac:dyDescent="0.2">
      <c r="A26" s="70" t="s">
        <v>35</v>
      </c>
    </row>
    <row r="27" spans="1:1" s="23" customFormat="1" x14ac:dyDescent="0.2">
      <c r="A27" s="71" t="s">
        <v>36</v>
      </c>
    </row>
    <row r="28" spans="1:1" s="23" customFormat="1" x14ac:dyDescent="0.2"/>
    <row r="29" spans="1:1" s="23" customFormat="1" ht="22.5" x14ac:dyDescent="0.2">
      <c r="A29" s="25" t="s">
        <v>37</v>
      </c>
    </row>
    <row r="30" spans="1:1" s="23" customFormat="1" x14ac:dyDescent="0.2">
      <c r="A30" s="26"/>
    </row>
    <row r="31" spans="1:1" s="23" customFormat="1" x14ac:dyDescent="0.2">
      <c r="A31" s="68" t="s">
        <v>38</v>
      </c>
    </row>
    <row r="32" spans="1:1" s="23" customFormat="1" x14ac:dyDescent="0.2">
      <c r="A32" s="26"/>
    </row>
    <row r="33" spans="1:1" s="23" customFormat="1" x14ac:dyDescent="0.2">
      <c r="A33" s="26" t="s">
        <v>39</v>
      </c>
    </row>
    <row r="34" spans="1:1" s="23" customFormat="1" x14ac:dyDescent="0.2">
      <c r="A34" s="26" t="s">
        <v>40</v>
      </c>
    </row>
    <row r="35" spans="1:1" s="23" customFormat="1" x14ac:dyDescent="0.2">
      <c r="A35" s="26" t="s">
        <v>41</v>
      </c>
    </row>
    <row r="36" spans="1:1" s="23" customFormat="1" x14ac:dyDescent="0.2">
      <c r="A36" s="26" t="s">
        <v>42</v>
      </c>
    </row>
    <row r="37" spans="1:1" s="23" customFormat="1" x14ac:dyDescent="0.2"/>
    <row r="38" spans="1:1" s="23" customFormat="1" x14ac:dyDescent="0.2"/>
    <row r="39" spans="1:1" s="23" customFormat="1" x14ac:dyDescent="0.2"/>
    <row r="40" spans="1:1" s="23" customFormat="1" x14ac:dyDescent="0.2"/>
    <row r="41" spans="1:1" s="23" customFormat="1" x14ac:dyDescent="0.2"/>
    <row r="42" spans="1:1" s="23" customFormat="1" x14ac:dyDescent="0.2"/>
    <row r="43" spans="1:1" s="23" customFormat="1" x14ac:dyDescent="0.2"/>
    <row r="44" spans="1:1" s="23" customFormat="1" x14ac:dyDescent="0.2"/>
    <row r="45" spans="1:1" s="23" customFormat="1" x14ac:dyDescent="0.2"/>
    <row r="46" spans="1:1" s="23" customFormat="1" x14ac:dyDescent="0.2"/>
    <row r="47" spans="1:1" s="23" customFormat="1" x14ac:dyDescent="0.2"/>
    <row r="48" spans="1:1" s="23" customFormat="1" x14ac:dyDescent="0.2"/>
    <row r="49" s="23" customFormat="1" x14ac:dyDescent="0.2"/>
    <row r="50" s="23" customFormat="1" x14ac:dyDescent="0.2"/>
    <row r="51" s="23" customFormat="1" x14ac:dyDescent="0.2"/>
    <row r="52" s="23" customFormat="1" x14ac:dyDescent="0.2"/>
    <row r="53" s="23" customFormat="1" x14ac:dyDescent="0.2"/>
    <row r="54" s="23" customFormat="1" x14ac:dyDescent="0.2"/>
    <row r="55" s="23" customFormat="1" x14ac:dyDescent="0.2"/>
    <row r="56" s="23" customFormat="1" x14ac:dyDescent="0.2"/>
    <row r="57" s="23" customFormat="1" x14ac:dyDescent="0.2"/>
    <row r="58" s="23" customFormat="1" x14ac:dyDescent="0.2"/>
    <row r="59" s="23" customFormat="1" x14ac:dyDescent="0.2"/>
    <row r="60" s="23" customFormat="1" x14ac:dyDescent="0.2"/>
    <row r="61" s="23" customFormat="1" x14ac:dyDescent="0.2"/>
    <row r="62" s="23" customFormat="1" x14ac:dyDescent="0.2"/>
    <row r="63" s="23" customFormat="1" x14ac:dyDescent="0.2"/>
    <row r="64" s="23" customFormat="1" x14ac:dyDescent="0.2"/>
    <row r="65" s="23" customFormat="1" x14ac:dyDescent="0.2"/>
    <row r="66" s="23" customFormat="1" x14ac:dyDescent="0.2"/>
    <row r="67" s="23" customFormat="1" x14ac:dyDescent="0.2"/>
    <row r="68" s="23" customFormat="1" x14ac:dyDescent="0.2"/>
    <row r="69" s="23" customFormat="1" x14ac:dyDescent="0.2"/>
    <row r="70" s="23" customFormat="1" x14ac:dyDescent="0.2"/>
    <row r="71" s="23" customFormat="1" x14ac:dyDescent="0.2"/>
    <row r="72" s="23" customFormat="1" x14ac:dyDescent="0.2"/>
    <row r="73" s="23" customFormat="1" x14ac:dyDescent="0.2"/>
    <row r="74" s="23" customFormat="1" x14ac:dyDescent="0.2"/>
    <row r="75" s="23" customFormat="1" x14ac:dyDescent="0.2"/>
    <row r="76" s="23" customFormat="1" x14ac:dyDescent="0.2"/>
    <row r="77" s="23" customFormat="1" x14ac:dyDescent="0.2"/>
    <row r="78" s="23" customFormat="1" x14ac:dyDescent="0.2"/>
    <row r="79" s="23" customFormat="1" x14ac:dyDescent="0.2"/>
    <row r="80" s="23" customFormat="1" x14ac:dyDescent="0.2"/>
    <row r="81" spans="1:1" s="23" customFormat="1" x14ac:dyDescent="0.2"/>
    <row r="82" spans="1:1" s="23" customFormat="1" x14ac:dyDescent="0.2"/>
    <row r="83" spans="1:1" x14ac:dyDescent="0.2">
      <c r="A83" s="23"/>
    </row>
    <row r="84" spans="1:1" x14ac:dyDescent="0.2">
      <c r="A84" s="23"/>
    </row>
    <row r="85" spans="1:1" x14ac:dyDescent="0.2">
      <c r="A85" s="23"/>
    </row>
    <row r="86" spans="1:1" x14ac:dyDescent="0.2">
      <c r="A86" s="23"/>
    </row>
    <row r="87" spans="1:1" x14ac:dyDescent="0.2">
      <c r="A87" s="23"/>
    </row>
    <row r="88" spans="1:1" x14ac:dyDescent="0.2">
      <c r="A88" s="23"/>
    </row>
    <row r="89" spans="1:1" x14ac:dyDescent="0.2">
      <c r="A89" s="23"/>
    </row>
    <row r="90" spans="1:1" x14ac:dyDescent="0.2">
      <c r="A90" s="23"/>
    </row>
    <row r="91" spans="1:1" x14ac:dyDescent="0.2">
      <c r="A91" s="23"/>
    </row>
    <row r="92" spans="1:1" x14ac:dyDescent="0.2">
      <c r="A92" s="23"/>
    </row>
    <row r="93" spans="1:1" x14ac:dyDescent="0.2">
      <c r="A93" s="23"/>
    </row>
    <row r="94" spans="1:1" x14ac:dyDescent="0.2">
      <c r="A94" s="23"/>
    </row>
    <row r="95" spans="1:1" x14ac:dyDescent="0.2">
      <c r="A95" s="23"/>
    </row>
    <row r="96" spans="1:1" x14ac:dyDescent="0.2">
      <c r="A96" s="23"/>
    </row>
    <row r="97" spans="1:1" x14ac:dyDescent="0.2">
      <c r="A97" s="23"/>
    </row>
    <row r="98" spans="1:1" x14ac:dyDescent="0.2">
      <c r="A98" s="23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L29"/>
  <sheetViews>
    <sheetView showGridLines="0" workbookViewId="0">
      <selection activeCell="A25" sqref="A25"/>
    </sheetView>
  </sheetViews>
  <sheetFormatPr baseColWidth="10" defaultRowHeight="12" x14ac:dyDescent="0.2"/>
  <cols>
    <col min="1" max="1" width="38.42578125" customWidth="1"/>
    <col min="2" max="11" width="10.7109375" style="1" customWidth="1"/>
    <col min="12" max="12" width="10.7109375" style="7" customWidth="1"/>
  </cols>
  <sheetData>
    <row r="1" spans="1:12" ht="17.25" thickBot="1" x14ac:dyDescent="0.3">
      <c r="A1" s="73" t="str">
        <f>'4.07 Notice'!A10</f>
        <v>4.07 L’origine sociale des élèves du second degré</v>
      </c>
      <c r="H1" s="2"/>
    </row>
    <row r="2" spans="1:12" ht="12.75" thickTop="1" x14ac:dyDescent="0.2"/>
    <row r="3" spans="1:12" ht="15" x14ac:dyDescent="0.25">
      <c r="A3" s="72" t="str">
        <f>'4.07 Notice'!A16</f>
        <v>[1] Les élèves du second degré selon l'origine sociale à la rentrée 2025</v>
      </c>
      <c r="B3" s="15"/>
      <c r="C3" s="15"/>
      <c r="D3" s="15"/>
      <c r="E3" s="15"/>
      <c r="F3" s="15"/>
    </row>
    <row r="4" spans="1:12" ht="14.25" customHeight="1" x14ac:dyDescent="0.2">
      <c r="B4" s="15"/>
      <c r="C4" s="15"/>
    </row>
    <row r="5" spans="1:12" s="3" customFormat="1" ht="57.75" customHeight="1" x14ac:dyDescent="0.2">
      <c r="A5" s="46" t="s">
        <v>56</v>
      </c>
      <c r="B5" s="43" t="s">
        <v>2</v>
      </c>
      <c r="C5" s="43" t="s">
        <v>16</v>
      </c>
      <c r="D5" s="43" t="s">
        <v>8</v>
      </c>
      <c r="E5" s="43" t="s">
        <v>26</v>
      </c>
      <c r="F5" s="43" t="s">
        <v>27</v>
      </c>
      <c r="G5" s="43" t="s">
        <v>0</v>
      </c>
      <c r="H5" s="43" t="s">
        <v>1</v>
      </c>
      <c r="I5" s="43" t="s">
        <v>3</v>
      </c>
      <c r="J5" s="43" t="s">
        <v>45</v>
      </c>
      <c r="K5" s="44" t="s">
        <v>17</v>
      </c>
      <c r="L5" s="45" t="s">
        <v>18</v>
      </c>
    </row>
    <row r="6" spans="1:12" s="51" customFormat="1" ht="10.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9"/>
      <c r="L6" s="50"/>
    </row>
    <row r="7" spans="1:12" s="54" customFormat="1" ht="15" customHeight="1" x14ac:dyDescent="0.2">
      <c r="A7" s="52" t="s">
        <v>29</v>
      </c>
      <c r="B7" s="116">
        <v>2.2150590957930406E-2</v>
      </c>
      <c r="C7" s="120">
        <v>0.18431275312009257</v>
      </c>
      <c r="D7" s="120">
        <v>0.12455574840895942</v>
      </c>
      <c r="E7" s="120">
        <v>1.7108851971237293E-2</v>
      </c>
      <c r="F7" s="120">
        <v>8.5378956938589962E-2</v>
      </c>
      <c r="G7" s="120">
        <v>0.23001900983552359</v>
      </c>
      <c r="H7" s="120">
        <v>0.20398380031407554</v>
      </c>
      <c r="I7" s="120">
        <v>1.2149764443342426E-2</v>
      </c>
      <c r="J7" s="120">
        <v>0.12034052401024878</v>
      </c>
      <c r="K7" s="121">
        <v>0.99999999999999989</v>
      </c>
      <c r="L7" s="53">
        <v>12099</v>
      </c>
    </row>
    <row r="8" spans="1:12" s="54" customFormat="1" ht="15" customHeight="1" x14ac:dyDescent="0.2">
      <c r="A8" s="52" t="s">
        <v>55</v>
      </c>
      <c r="B8" s="116">
        <v>1.2594458438287154E-2</v>
      </c>
      <c r="C8" s="120">
        <v>0.10327455919395466</v>
      </c>
      <c r="D8" s="120">
        <v>2.0151133501259445E-2</v>
      </c>
      <c r="E8" s="120">
        <v>5.0377833753148613E-3</v>
      </c>
      <c r="F8" s="120">
        <v>2.7707808564231738E-2</v>
      </c>
      <c r="G8" s="120">
        <v>0.24433249370277077</v>
      </c>
      <c r="H8" s="120">
        <v>0.28211586901763225</v>
      </c>
      <c r="I8" s="120">
        <v>1.7632241813602016E-2</v>
      </c>
      <c r="J8" s="120">
        <v>0.2871536523929471</v>
      </c>
      <c r="K8" s="121">
        <v>1</v>
      </c>
      <c r="L8" s="53">
        <v>397</v>
      </c>
    </row>
    <row r="9" spans="1:12" s="57" customFormat="1" ht="15" customHeight="1" x14ac:dyDescent="0.2">
      <c r="A9" s="55" t="s">
        <v>21</v>
      </c>
      <c r="B9" s="117">
        <v>2.1846991037131881E-2</v>
      </c>
      <c r="C9" s="122">
        <v>0.1843210177295031</v>
      </c>
      <c r="D9" s="122">
        <v>0.12455736101567366</v>
      </c>
      <c r="E9" s="122">
        <v>1.7109255122915855E-2</v>
      </c>
      <c r="F9" s="122">
        <v>8.5381174272822061E-2</v>
      </c>
      <c r="G9" s="122">
        <v>0.23003856269193387</v>
      </c>
      <c r="H9" s="122">
        <v>0.20400637680807501</v>
      </c>
      <c r="I9" s="122">
        <v>1.2151175474217393E-2</v>
      </c>
      <c r="J9" s="122">
        <v>0.12036350365592684</v>
      </c>
      <c r="K9" s="122">
        <v>0.99977541780819967</v>
      </c>
      <c r="L9" s="56">
        <v>12496</v>
      </c>
    </row>
    <row r="10" spans="1:12" s="54" customFormat="1" ht="15" customHeight="1" x14ac:dyDescent="0.2">
      <c r="A10" s="52" t="s">
        <v>9</v>
      </c>
      <c r="B10" s="116">
        <v>1.8026565464895637E-2</v>
      </c>
      <c r="C10" s="123">
        <v>0.19449715370018975</v>
      </c>
      <c r="D10" s="123">
        <v>0.15844402277039848</v>
      </c>
      <c r="E10" s="123">
        <v>2.6091081593927895E-2</v>
      </c>
      <c r="F10" s="123">
        <v>9.8671726755218223E-2</v>
      </c>
      <c r="G10" s="123">
        <v>0.22343453510436434</v>
      </c>
      <c r="H10" s="123">
        <v>0.17030360531309299</v>
      </c>
      <c r="I10" s="123">
        <v>1.5654648956356737E-2</v>
      </c>
      <c r="J10" s="123">
        <v>9.4876660341555979E-2</v>
      </c>
      <c r="K10" s="121">
        <v>1</v>
      </c>
      <c r="L10" s="53">
        <v>2108</v>
      </c>
    </row>
    <row r="11" spans="1:12" s="60" customFormat="1" ht="15" customHeight="1" x14ac:dyDescent="0.2">
      <c r="A11" s="58" t="s">
        <v>10</v>
      </c>
      <c r="B11" s="116">
        <v>1.9491245457548729E-2</v>
      </c>
      <c r="C11" s="123">
        <v>0.1863230921704658</v>
      </c>
      <c r="D11" s="123">
        <v>0.20218037661050545</v>
      </c>
      <c r="E11" s="123">
        <v>3.5678889990089196E-2</v>
      </c>
      <c r="F11" s="123">
        <v>0.1007598282127519</v>
      </c>
      <c r="G11" s="123">
        <v>0.22662702345556657</v>
      </c>
      <c r="H11" s="123">
        <v>0.12454575487281136</v>
      </c>
      <c r="I11" s="123">
        <v>2.3125206475057811E-2</v>
      </c>
      <c r="J11" s="123">
        <v>8.126858275520317E-2</v>
      </c>
      <c r="K11" s="124">
        <v>1</v>
      </c>
      <c r="L11" s="59">
        <v>3027</v>
      </c>
    </row>
    <row r="12" spans="1:12" s="60" customFormat="1" ht="15" customHeight="1" x14ac:dyDescent="0.2">
      <c r="A12" s="58" t="s">
        <v>11</v>
      </c>
      <c r="B12" s="116">
        <v>1.9743336623889437E-2</v>
      </c>
      <c r="C12" s="123">
        <v>0.19842053307008883</v>
      </c>
      <c r="D12" s="123">
        <v>8.7857847976307996E-2</v>
      </c>
      <c r="E12" s="123">
        <v>9.8716683119447184E-3</v>
      </c>
      <c r="F12" s="123">
        <v>8.2922013820335636E-2</v>
      </c>
      <c r="G12" s="123">
        <v>0.23593287265547877</v>
      </c>
      <c r="H12" s="123">
        <v>0.20829220138203355</v>
      </c>
      <c r="I12" s="123">
        <v>2.2704837117472853E-2</v>
      </c>
      <c r="J12" s="123">
        <v>0.13425468904244817</v>
      </c>
      <c r="K12" s="124">
        <v>1</v>
      </c>
      <c r="L12" s="59">
        <v>1013</v>
      </c>
    </row>
    <row r="13" spans="1:12" s="62" customFormat="1" ht="15" customHeight="1" x14ac:dyDescent="0.2">
      <c r="A13" s="55" t="s">
        <v>19</v>
      </c>
      <c r="B13" s="118">
        <v>1.9030579050097592E-2</v>
      </c>
      <c r="C13" s="122">
        <v>0.19111906310995447</v>
      </c>
      <c r="D13" s="122">
        <v>0.16834743005855562</v>
      </c>
      <c r="E13" s="122">
        <v>2.8139232270657125E-2</v>
      </c>
      <c r="F13" s="122">
        <v>9.7104749512036431E-2</v>
      </c>
      <c r="G13" s="122">
        <v>0.22706571242680545</v>
      </c>
      <c r="H13" s="122">
        <v>0.15403383214053351</v>
      </c>
      <c r="I13" s="122">
        <v>2.0494469746258945E-2</v>
      </c>
      <c r="J13" s="122">
        <v>9.4664931685100845E-2</v>
      </c>
      <c r="K13" s="122">
        <v>0.99999999999999978</v>
      </c>
      <c r="L13" s="61">
        <v>6148</v>
      </c>
    </row>
    <row r="14" spans="1:12" s="60" customFormat="1" ht="15" customHeight="1" x14ac:dyDescent="0.2">
      <c r="A14" s="58" t="s">
        <v>4</v>
      </c>
      <c r="B14" s="116">
        <v>1.7110266159695818E-2</v>
      </c>
      <c r="C14" s="125">
        <v>0.12547528517110265</v>
      </c>
      <c r="D14" s="125">
        <v>3.2319391634980987E-2</v>
      </c>
      <c r="E14" s="125">
        <v>1.9011406844106464E-3</v>
      </c>
      <c r="F14" s="125">
        <v>5.1330798479087454E-2</v>
      </c>
      <c r="G14" s="125">
        <v>0.19961977186311788</v>
      </c>
      <c r="H14" s="125">
        <v>0.26045627376425856</v>
      </c>
      <c r="I14" s="125">
        <v>3.0418250950570342E-2</v>
      </c>
      <c r="J14" s="125">
        <v>0.28136882129277568</v>
      </c>
      <c r="K14" s="124">
        <v>1</v>
      </c>
      <c r="L14" s="59">
        <v>526</v>
      </c>
    </row>
    <row r="15" spans="1:12" s="60" customFormat="1" ht="15" customHeight="1" x14ac:dyDescent="0.2">
      <c r="A15" s="58" t="s">
        <v>12</v>
      </c>
      <c r="B15" s="116">
        <v>1.4621409921671017E-2</v>
      </c>
      <c r="C15" s="125">
        <v>0.1639686684073107</v>
      </c>
      <c r="D15" s="125">
        <v>6.5274151436031339E-2</v>
      </c>
      <c r="E15" s="125">
        <v>6.2663185378590081E-3</v>
      </c>
      <c r="F15" s="125">
        <v>7.4151436031331591E-2</v>
      </c>
      <c r="G15" s="125">
        <v>0.22663185378590078</v>
      </c>
      <c r="H15" s="125">
        <v>0.23185378590078329</v>
      </c>
      <c r="I15" s="125">
        <v>2.0887728459530026E-2</v>
      </c>
      <c r="J15" s="125">
        <v>0.19634464751958225</v>
      </c>
      <c r="K15" s="124">
        <v>1</v>
      </c>
      <c r="L15" s="59">
        <v>1915</v>
      </c>
    </row>
    <row r="16" spans="1:12" s="62" customFormat="1" ht="15" customHeight="1" x14ac:dyDescent="0.2">
      <c r="A16" s="55" t="s">
        <v>20</v>
      </c>
      <c r="B16" s="119">
        <v>1.5157722244981565E-2</v>
      </c>
      <c r="C16" s="122">
        <v>0.15567390413764851</v>
      </c>
      <c r="D16" s="122">
        <v>5.8172879967226546E-2</v>
      </c>
      <c r="E16" s="122">
        <v>5.3256861941827121E-3</v>
      </c>
      <c r="F16" s="122">
        <v>6.9233920524375256E-2</v>
      </c>
      <c r="G16" s="122">
        <v>0.22081114297419091</v>
      </c>
      <c r="H16" s="122">
        <v>0.2380172060630889</v>
      </c>
      <c r="I16" s="122">
        <v>2.2941417451863989E-2</v>
      </c>
      <c r="J16" s="122">
        <v>0.21466612044244163</v>
      </c>
      <c r="K16" s="122">
        <v>1.0000000000000002</v>
      </c>
      <c r="L16" s="61">
        <v>2441</v>
      </c>
    </row>
    <row r="17" spans="1:12" s="62" customFormat="1" ht="15" customHeight="1" x14ac:dyDescent="0.2">
      <c r="A17" s="64" t="s">
        <v>15</v>
      </c>
      <c r="B17" s="118">
        <v>2.0251363528574817E-2</v>
      </c>
      <c r="C17" s="126">
        <v>0.18145601138249939</v>
      </c>
      <c r="D17" s="126">
        <v>0.12767370168366138</v>
      </c>
      <c r="E17" s="126">
        <v>1.8733696940953285E-2</v>
      </c>
      <c r="F17" s="126">
        <v>8.58430163623429E-2</v>
      </c>
      <c r="G17" s="126">
        <v>0.22836139435617739</v>
      </c>
      <c r="H17" s="126">
        <v>0.19483044818591416</v>
      </c>
      <c r="I17" s="126">
        <v>1.5935499170026086E-2</v>
      </c>
      <c r="J17" s="126">
        <v>0.12691486838985061</v>
      </c>
      <c r="K17" s="126">
        <v>1</v>
      </c>
      <c r="L17" s="65">
        <v>21085</v>
      </c>
    </row>
    <row r="18" spans="1:12" s="41" customFormat="1" ht="15" customHeight="1" x14ac:dyDescent="0.2">
      <c r="A18" s="33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0"/>
    </row>
    <row r="19" spans="1:12" s="41" customFormat="1" ht="15" customHeight="1" x14ac:dyDescent="0.2">
      <c r="A19" s="33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0"/>
    </row>
    <row r="20" spans="1:12" x14ac:dyDescent="0.2">
      <c r="A20" s="5" t="s">
        <v>43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11" t="s">
        <v>54</v>
      </c>
    </row>
    <row r="21" spans="1:12" s="4" customFormat="1" ht="16.5" customHeight="1" x14ac:dyDescent="0.2">
      <c r="A21" s="4" t="s">
        <v>24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s="4" customFormat="1" ht="11.25" x14ac:dyDescent="0.2">
      <c r="A22" s="19" t="s">
        <v>28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s="4" customFormat="1" ht="11.25" x14ac:dyDescent="0.2">
      <c r="A23" s="4" t="s">
        <v>25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s="4" customFormat="1" ht="11.25" x14ac:dyDescent="0.2">
      <c r="A24" s="4" t="s">
        <v>77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s="4" customFormat="1" ht="11.25" x14ac:dyDescent="0.2">
      <c r="A25" s="4" t="s">
        <v>46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8" spans="1:12" x14ac:dyDescent="0.2">
      <c r="A28" s="4" t="s">
        <v>30</v>
      </c>
    </row>
    <row r="29" spans="1:12" x14ac:dyDescent="0.2">
      <c r="A29" s="4" t="s">
        <v>47</v>
      </c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ignoredErrors>
    <ignoredError sqref="K7:K17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Q35"/>
  <sheetViews>
    <sheetView showGridLines="0" workbookViewId="0">
      <selection activeCell="A22" sqref="A22"/>
    </sheetView>
  </sheetViews>
  <sheetFormatPr baseColWidth="10" defaultRowHeight="15" customHeight="1" x14ac:dyDescent="0.25"/>
  <cols>
    <col min="1" max="1" width="39.85546875" style="12" customWidth="1"/>
    <col min="2" max="2" width="14.5703125" customWidth="1"/>
    <col min="3" max="4" width="10.7109375" customWidth="1"/>
    <col min="5" max="5" width="12.42578125" customWidth="1"/>
    <col min="6" max="6" width="10.7109375" customWidth="1"/>
    <col min="7" max="7" width="15.42578125" customWidth="1"/>
    <col min="8" max="8" width="11.5703125" customWidth="1"/>
    <col min="9" max="9" width="11.140625" customWidth="1"/>
    <col min="10" max="10" width="13.28515625" customWidth="1"/>
    <col min="11" max="11" width="10.7109375" customWidth="1"/>
    <col min="14" max="14" width="11.42578125" style="34"/>
  </cols>
  <sheetData>
    <row r="1" spans="1:43" ht="17.25" thickBot="1" x14ac:dyDescent="0.3">
      <c r="A1" s="73" t="str">
        <f>'4.07 Notice'!A10</f>
        <v>4.07 L’origine sociale des élèves du second degré</v>
      </c>
      <c r="B1" s="18"/>
      <c r="C1" s="18"/>
      <c r="D1" s="1"/>
      <c r="E1" s="1"/>
      <c r="F1" s="1"/>
      <c r="G1" s="1"/>
      <c r="H1" s="2"/>
      <c r="I1" s="1"/>
      <c r="J1" s="1"/>
      <c r="K1" s="1"/>
    </row>
    <row r="2" spans="1:43" ht="12.75" thickTop="1" x14ac:dyDescent="0.2">
      <c r="A2"/>
      <c r="B2" s="1"/>
      <c r="C2" s="1"/>
      <c r="D2" s="1"/>
      <c r="E2" s="1"/>
      <c r="F2" s="1"/>
      <c r="G2" s="1"/>
      <c r="H2" s="1"/>
      <c r="I2" s="1"/>
      <c r="J2" s="1"/>
      <c r="K2" s="1"/>
    </row>
    <row r="3" spans="1:43" s="14" customFormat="1" ht="15" customHeight="1" x14ac:dyDescent="0.25">
      <c r="A3" s="72" t="str">
        <f>'4.07 Notice'!A17</f>
        <v>[2] Les élèves du second degré selon l'origine sociale regroupée à la rentrée 2025</v>
      </c>
      <c r="B3" s="15"/>
      <c r="C3" s="15"/>
      <c r="D3" s="15"/>
      <c r="E3" s="15"/>
      <c r="F3" s="15"/>
      <c r="G3" s="15"/>
      <c r="N3" s="35"/>
    </row>
    <row r="4" spans="1:43" s="75" customFormat="1" ht="15" customHeight="1" x14ac:dyDescent="0.2">
      <c r="A4" s="74"/>
      <c r="B4" s="74"/>
      <c r="C4" s="74"/>
      <c r="N4" s="76"/>
    </row>
    <row r="5" spans="1:43" s="54" customFormat="1" ht="14.25" customHeight="1" x14ac:dyDescent="0.2">
      <c r="A5" s="77"/>
      <c r="B5" s="112" t="s">
        <v>13</v>
      </c>
      <c r="C5" s="113"/>
      <c r="D5" s="113"/>
      <c r="E5" s="113"/>
      <c r="F5" s="114"/>
      <c r="G5" s="112" t="s">
        <v>32</v>
      </c>
      <c r="H5" s="113"/>
      <c r="I5" s="113"/>
      <c r="J5" s="113"/>
      <c r="K5" s="113"/>
      <c r="L5" s="78"/>
      <c r="M5" s="78"/>
      <c r="N5" s="79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</row>
    <row r="6" spans="1:43" s="54" customFormat="1" ht="12" x14ac:dyDescent="0.2">
      <c r="A6" s="93" t="s">
        <v>56</v>
      </c>
      <c r="B6" s="80" t="s">
        <v>22</v>
      </c>
      <c r="C6" s="80" t="s">
        <v>23</v>
      </c>
      <c r="D6" s="80" t="s">
        <v>5</v>
      </c>
      <c r="E6" s="80" t="s">
        <v>7</v>
      </c>
      <c r="F6" s="81" t="s">
        <v>6</v>
      </c>
      <c r="G6" s="80" t="s">
        <v>58</v>
      </c>
      <c r="H6" s="80" t="s">
        <v>59</v>
      </c>
      <c r="I6" s="80" t="s">
        <v>60</v>
      </c>
      <c r="J6" s="80" t="s">
        <v>61</v>
      </c>
      <c r="K6" s="81" t="s">
        <v>62</v>
      </c>
      <c r="L6" s="78"/>
      <c r="M6" s="78"/>
      <c r="N6" s="79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</row>
    <row r="7" spans="1:43" s="54" customFormat="1" ht="15" customHeight="1" x14ac:dyDescent="0.2">
      <c r="A7" s="63" t="s">
        <v>29</v>
      </c>
      <c r="B7" s="131">
        <v>16.8</v>
      </c>
      <c r="C7" s="131">
        <v>8.8000000000000007</v>
      </c>
      <c r="D7" s="131">
        <v>41.5</v>
      </c>
      <c r="E7" s="131">
        <v>32.9</v>
      </c>
      <c r="F7" s="132">
        <v>100</v>
      </c>
      <c r="G7" s="131">
        <v>43.3</v>
      </c>
      <c r="H7" s="131">
        <v>12.4</v>
      </c>
      <c r="I7" s="131">
        <v>38.9</v>
      </c>
      <c r="J7" s="131">
        <v>5.4</v>
      </c>
      <c r="K7" s="132">
        <f>SUM(Tableau3[[#This Row],[Très favorisée ]:[Défavorisée ]])</f>
        <v>100</v>
      </c>
      <c r="L7" s="78"/>
      <c r="M7" s="78"/>
      <c r="N7" s="79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</row>
    <row r="8" spans="1:43" s="54" customFormat="1" ht="15" customHeight="1" x14ac:dyDescent="0.2">
      <c r="A8" s="63" t="s">
        <v>14</v>
      </c>
      <c r="B8" s="131">
        <v>3.8</v>
      </c>
      <c r="C8" s="131">
        <v>2.8</v>
      </c>
      <c r="D8" s="131">
        <v>36.299999999999997</v>
      </c>
      <c r="E8" s="131">
        <v>57.1</v>
      </c>
      <c r="F8" s="132">
        <v>100</v>
      </c>
      <c r="G8" s="131"/>
      <c r="H8" s="131"/>
      <c r="I8" s="131"/>
      <c r="J8" s="131"/>
      <c r="K8" s="132"/>
      <c r="L8" s="78"/>
      <c r="M8" s="78"/>
      <c r="N8" s="79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</row>
    <row r="9" spans="1:43" s="84" customFormat="1" ht="15" customHeight="1" x14ac:dyDescent="0.2">
      <c r="A9" s="55" t="s">
        <v>21</v>
      </c>
      <c r="B9" s="129">
        <v>0.16357234314980793</v>
      </c>
      <c r="C9" s="129">
        <v>8.6187580025608196E-2</v>
      </c>
      <c r="D9" s="129">
        <v>0.41357234314980795</v>
      </c>
      <c r="E9" s="129">
        <v>0.33666773367477593</v>
      </c>
      <c r="F9" s="129">
        <v>1</v>
      </c>
      <c r="G9" s="133">
        <v>43.3</v>
      </c>
      <c r="H9" s="133">
        <v>12.4</v>
      </c>
      <c r="I9" s="133">
        <v>38.9</v>
      </c>
      <c r="J9" s="133">
        <v>5.4</v>
      </c>
      <c r="K9" s="133">
        <f>SUM(Tableau3[[#This Row],[Très favorisée ]:[Défavorisée ]])</f>
        <v>100</v>
      </c>
      <c r="L9" s="82"/>
      <c r="M9" s="82"/>
      <c r="N9" s="83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</row>
    <row r="10" spans="1:43" s="84" customFormat="1" ht="15" customHeight="1" x14ac:dyDescent="0.2">
      <c r="A10" s="63" t="s">
        <v>9</v>
      </c>
      <c r="B10" s="131">
        <v>21.5</v>
      </c>
      <c r="C10" s="131">
        <v>10.199999999999999</v>
      </c>
      <c r="D10" s="131">
        <v>41.3</v>
      </c>
      <c r="E10" s="131">
        <v>27</v>
      </c>
      <c r="F10" s="132">
        <v>100</v>
      </c>
      <c r="G10" s="131">
        <v>33.9</v>
      </c>
      <c r="H10" s="131">
        <v>9.5</v>
      </c>
      <c r="I10" s="131">
        <v>48.5</v>
      </c>
      <c r="J10" s="131">
        <v>8.1</v>
      </c>
      <c r="K10" s="132">
        <f>SUM(Tableau3[[#This Row],[Très favorisée ]:[Défavorisée ]])</f>
        <v>100</v>
      </c>
      <c r="L10" s="82"/>
      <c r="M10" s="82"/>
      <c r="N10" s="83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</row>
    <row r="11" spans="1:43" s="84" customFormat="1" ht="15" customHeight="1" x14ac:dyDescent="0.2">
      <c r="A11" s="63" t="s">
        <v>10</v>
      </c>
      <c r="B11" s="131">
        <v>27.6</v>
      </c>
      <c r="C11" s="131">
        <v>11</v>
      </c>
      <c r="D11" s="131">
        <v>40.200000000000003</v>
      </c>
      <c r="E11" s="131">
        <v>21.2</v>
      </c>
      <c r="F11" s="132">
        <v>100.00000000000001</v>
      </c>
      <c r="G11" s="131">
        <v>39.4</v>
      </c>
      <c r="H11" s="131">
        <v>14</v>
      </c>
      <c r="I11" s="131">
        <v>38.299999999999997</v>
      </c>
      <c r="J11" s="131">
        <v>8.3000000000000007</v>
      </c>
      <c r="K11" s="132">
        <f>+Tableau3[[#This Row],[Très favorisée ]]+Tableau3[[#This Row],[Favorisée ]]+I11+J11</f>
        <v>99.999999999999986</v>
      </c>
      <c r="L11" s="82"/>
      <c r="M11" s="82"/>
      <c r="N11" s="83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</row>
    <row r="12" spans="1:43" s="84" customFormat="1" ht="15" customHeight="1" x14ac:dyDescent="0.2">
      <c r="A12" s="63" t="s">
        <v>11</v>
      </c>
      <c r="B12" s="134">
        <v>13.1</v>
      </c>
      <c r="C12" s="134">
        <v>8.6999999999999993</v>
      </c>
      <c r="D12" s="134">
        <v>42.6</v>
      </c>
      <c r="E12" s="134">
        <v>35.6</v>
      </c>
      <c r="F12" s="135">
        <f>SUM(B12:E12)</f>
        <v>100</v>
      </c>
      <c r="G12" s="127"/>
      <c r="H12" s="127"/>
      <c r="I12" s="127"/>
      <c r="J12" s="127"/>
      <c r="K12" s="128"/>
      <c r="L12" s="82"/>
      <c r="M12" s="82"/>
      <c r="N12" s="83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</row>
    <row r="13" spans="1:43" s="84" customFormat="1" ht="15" customHeight="1" x14ac:dyDescent="0.2">
      <c r="A13" s="55" t="s">
        <v>19</v>
      </c>
      <c r="B13" s="133">
        <v>23.1</v>
      </c>
      <c r="C13" s="133">
        <v>10.4</v>
      </c>
      <c r="D13" s="133">
        <v>41</v>
      </c>
      <c r="E13" s="133">
        <v>25.5</v>
      </c>
      <c r="F13" s="136">
        <v>100</v>
      </c>
      <c r="G13" s="133">
        <v>37.299999999999997</v>
      </c>
      <c r="H13" s="133">
        <v>12.3</v>
      </c>
      <c r="I13" s="133">
        <v>42.2</v>
      </c>
      <c r="J13" s="133">
        <v>8.1999999999999993</v>
      </c>
      <c r="K13" s="136">
        <f>+Tableau3[[#This Row],[Très favorisée ]]+Tableau3[[#This Row],[Favorisée ]]+I13+J13</f>
        <v>100</v>
      </c>
      <c r="L13" s="82"/>
      <c r="M13" s="82"/>
      <c r="N13" s="83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</row>
    <row r="14" spans="1:43" s="84" customFormat="1" ht="15" customHeight="1" x14ac:dyDescent="0.2">
      <c r="A14" s="63" t="s">
        <v>4</v>
      </c>
      <c r="B14" s="131">
        <v>4.2</v>
      </c>
      <c r="C14" s="131">
        <v>5.3</v>
      </c>
      <c r="D14" s="131">
        <v>35.200000000000003</v>
      </c>
      <c r="E14" s="131">
        <v>55.3</v>
      </c>
      <c r="F14" s="132">
        <v>100</v>
      </c>
      <c r="G14" s="127"/>
      <c r="H14" s="127"/>
      <c r="I14" s="127"/>
      <c r="J14" s="127"/>
      <c r="K14" s="128"/>
      <c r="L14" s="82"/>
      <c r="M14" s="82"/>
      <c r="N14" s="83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</row>
    <row r="15" spans="1:43" s="84" customFormat="1" ht="15" customHeight="1" x14ac:dyDescent="0.2">
      <c r="A15" s="63" t="s">
        <v>12</v>
      </c>
      <c r="B15" s="131">
        <v>8.9</v>
      </c>
      <c r="C15" s="131">
        <v>7.8</v>
      </c>
      <c r="D15" s="131">
        <v>39.799999999999997</v>
      </c>
      <c r="E15" s="131">
        <v>43.5</v>
      </c>
      <c r="F15" s="132">
        <v>100</v>
      </c>
      <c r="G15" s="127"/>
      <c r="H15" s="127"/>
      <c r="I15" s="127"/>
      <c r="J15" s="127"/>
      <c r="K15" s="128"/>
      <c r="L15" s="82"/>
      <c r="M15" s="82"/>
      <c r="N15" s="83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</row>
    <row r="16" spans="1:43" s="84" customFormat="1" ht="15" customHeight="1" x14ac:dyDescent="0.2">
      <c r="A16" s="55" t="s">
        <v>20</v>
      </c>
      <c r="B16" s="133">
        <v>7.9</v>
      </c>
      <c r="C16" s="133">
        <v>7.3</v>
      </c>
      <c r="D16" s="133">
        <v>38.799999999999997</v>
      </c>
      <c r="E16" s="133">
        <v>46</v>
      </c>
      <c r="F16" s="136">
        <v>100</v>
      </c>
      <c r="G16" s="129"/>
      <c r="H16" s="129"/>
      <c r="I16" s="129"/>
      <c r="J16" s="129"/>
      <c r="K16" s="130"/>
      <c r="L16" s="82"/>
      <c r="M16" s="82"/>
      <c r="N16" s="83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</row>
    <row r="17" spans="1:43" s="84" customFormat="1" ht="15" customHeight="1" x14ac:dyDescent="0.2">
      <c r="A17" s="94" t="s">
        <v>15</v>
      </c>
      <c r="B17" s="137">
        <v>18.8</v>
      </c>
      <c r="C17" s="137">
        <v>9.5</v>
      </c>
      <c r="D17" s="137">
        <v>40.299999999999997</v>
      </c>
      <c r="E17" s="137">
        <v>31.4</v>
      </c>
      <c r="F17" s="138">
        <v>100</v>
      </c>
      <c r="G17" s="137">
        <v>40.299999999999997</v>
      </c>
      <c r="H17" s="137">
        <v>12.4</v>
      </c>
      <c r="I17" s="137">
        <v>40.5</v>
      </c>
      <c r="J17" s="137">
        <v>6.8</v>
      </c>
      <c r="K17" s="137">
        <f>+Tableau3[[#This Row],[Très favorisée ]]+Tableau3[[#This Row],[Favorisée ]]+I17+J17</f>
        <v>99.999999999999986</v>
      </c>
      <c r="L17" s="82"/>
      <c r="M17" s="82"/>
      <c r="N17" s="83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</row>
    <row r="18" spans="1:43" s="84" customFormat="1" ht="15" customHeight="1" x14ac:dyDescent="0.2">
      <c r="A18" s="5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2"/>
      <c r="M18" s="82"/>
      <c r="N18" s="83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</row>
    <row r="19" spans="1:43" s="54" customFormat="1" ht="15" customHeight="1" x14ac:dyDescent="0.2">
      <c r="A19" s="84" t="s">
        <v>63</v>
      </c>
      <c r="B19" s="84"/>
      <c r="C19" s="84"/>
      <c r="D19" s="86"/>
      <c r="E19" s="86"/>
      <c r="F19" s="86"/>
      <c r="G19" s="86"/>
      <c r="H19" s="86"/>
      <c r="I19" s="86"/>
      <c r="J19" s="86"/>
      <c r="K19" s="86"/>
      <c r="L19" s="78"/>
      <c r="M19" s="78"/>
      <c r="N19" s="79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</row>
    <row r="20" spans="1:43" s="54" customFormat="1" ht="15" customHeight="1" x14ac:dyDescent="0.2">
      <c r="A20" s="84"/>
      <c r="B20" s="84"/>
      <c r="C20" s="84"/>
      <c r="D20" s="86"/>
      <c r="E20" s="86"/>
      <c r="F20" s="86"/>
      <c r="G20" s="86"/>
      <c r="H20" s="86"/>
      <c r="I20" s="86"/>
      <c r="J20" s="86"/>
      <c r="K20" s="86"/>
      <c r="L20" s="78"/>
      <c r="M20" s="78"/>
      <c r="N20" s="79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</row>
    <row r="21" spans="1:43" s="75" customFormat="1" ht="15" customHeight="1" x14ac:dyDescent="0.2">
      <c r="A21" s="88" t="s">
        <v>78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N21" s="76"/>
    </row>
    <row r="22" spans="1:43" s="75" customFormat="1" ht="15" customHeight="1" x14ac:dyDescent="0.2">
      <c r="A22" s="88"/>
      <c r="B22" s="87"/>
      <c r="C22" s="87"/>
      <c r="D22" s="87"/>
      <c r="E22" s="87"/>
      <c r="F22" s="87"/>
      <c r="G22" s="87"/>
      <c r="H22" s="87"/>
      <c r="I22" s="87"/>
      <c r="J22" s="87"/>
      <c r="K22" s="87"/>
      <c r="N22" s="76"/>
    </row>
    <row r="23" spans="1:43" s="75" customFormat="1" ht="15" customHeight="1" x14ac:dyDescent="0.2">
      <c r="A23" s="54" t="s">
        <v>31</v>
      </c>
      <c r="N23" s="76"/>
    </row>
    <row r="24" spans="1:43" s="75" customFormat="1" ht="15" customHeight="1" x14ac:dyDescent="0.2">
      <c r="A24" s="54" t="s">
        <v>44</v>
      </c>
      <c r="B24" s="63"/>
      <c r="C24" s="54"/>
      <c r="D24" s="54"/>
      <c r="E24" s="54"/>
      <c r="F24" s="54"/>
      <c r="N24" s="76"/>
    </row>
    <row r="25" spans="1:43" s="75" customFormat="1" ht="15" customHeight="1" x14ac:dyDescent="0.2">
      <c r="A25" s="63"/>
      <c r="B25" s="63"/>
      <c r="C25" s="54"/>
      <c r="D25" s="89"/>
      <c r="E25" s="90"/>
      <c r="F25" s="89"/>
      <c r="G25" s="91"/>
      <c r="H25" s="91"/>
      <c r="N25" s="76"/>
    </row>
    <row r="26" spans="1:43" s="87" customFormat="1" ht="15" customHeight="1" x14ac:dyDescent="0.2">
      <c r="A26" s="63"/>
      <c r="B26" s="92"/>
      <c r="C26" s="92"/>
      <c r="D26" s="92"/>
      <c r="E26" s="92"/>
      <c r="F26" s="92"/>
      <c r="N26" s="92"/>
    </row>
    <row r="27" spans="1:43" s="78" customFormat="1" ht="12.95" customHeight="1" x14ac:dyDescent="0.2">
      <c r="A27" s="63"/>
      <c r="B27" s="36"/>
      <c r="C27" s="36"/>
      <c r="D27" s="36"/>
      <c r="E27" s="36"/>
      <c r="F27" s="92"/>
      <c r="H27" s="79"/>
      <c r="N27" s="79"/>
    </row>
    <row r="28" spans="1:43" s="78" customFormat="1" ht="12.95" customHeight="1" x14ac:dyDescent="0.2">
      <c r="A28" s="63"/>
      <c r="B28" s="36"/>
      <c r="C28" s="36"/>
      <c r="D28" s="36"/>
      <c r="E28" s="36"/>
      <c r="F28" s="92"/>
      <c r="H28" s="79"/>
      <c r="N28" s="79"/>
    </row>
    <row r="29" spans="1:43" s="8" customFormat="1" ht="12.95" customHeight="1" x14ac:dyDescent="0.2">
      <c r="A29" s="9"/>
      <c r="B29" s="37"/>
      <c r="C29" s="10"/>
      <c r="D29" s="10"/>
      <c r="E29" s="10"/>
      <c r="F29" s="10"/>
      <c r="H29" s="10"/>
      <c r="N29" s="10"/>
    </row>
    <row r="30" spans="1:43" s="8" customFormat="1" ht="12" customHeight="1" x14ac:dyDescent="0.2">
      <c r="A30" s="13"/>
      <c r="B30" s="37"/>
      <c r="C30" s="37"/>
      <c r="D30" s="37"/>
      <c r="E30" s="37"/>
      <c r="F30" s="10"/>
      <c r="H30" s="10"/>
      <c r="N30" s="10"/>
    </row>
    <row r="31" spans="1:43" s="8" customFormat="1" ht="12.95" customHeight="1" x14ac:dyDescent="0.2">
      <c r="A31" s="9"/>
      <c r="B31" s="36"/>
      <c r="C31" s="36"/>
      <c r="D31" s="36"/>
      <c r="E31" s="36"/>
      <c r="F31" s="10"/>
      <c r="H31" s="10"/>
      <c r="N31" s="10"/>
    </row>
    <row r="32" spans="1:43" ht="15" customHeight="1" x14ac:dyDescent="0.2">
      <c r="A32" s="9"/>
      <c r="B32" s="36"/>
      <c r="C32" s="36"/>
      <c r="D32" s="36"/>
      <c r="E32" s="36"/>
      <c r="F32" s="10"/>
    </row>
    <row r="33" spans="1:7" ht="15" customHeight="1" x14ac:dyDescent="0.2">
      <c r="A33" s="13"/>
      <c r="B33" s="34"/>
      <c r="C33" s="34"/>
      <c r="D33" s="34"/>
      <c r="E33" s="34"/>
      <c r="F33" s="10"/>
      <c r="G33" s="8"/>
    </row>
    <row r="34" spans="1:7" ht="15" customHeight="1" x14ac:dyDescent="0.2">
      <c r="A34" s="33"/>
      <c r="B34" s="34"/>
      <c r="C34" s="34"/>
      <c r="D34" s="34"/>
      <c r="E34" s="34"/>
      <c r="F34" s="34"/>
      <c r="G34" s="38"/>
    </row>
    <row r="35" spans="1:7" ht="15" customHeight="1" x14ac:dyDescent="0.25">
      <c r="F35" s="39"/>
    </row>
  </sheetData>
  <mergeCells count="2">
    <mergeCell ref="B5:F5"/>
    <mergeCell ref="G5:K5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65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showGridLines="0" tabSelected="1" topLeftCell="A10" zoomScaleNormal="100" workbookViewId="0">
      <selection activeCell="J33" sqref="J33:J34"/>
    </sheetView>
  </sheetViews>
  <sheetFormatPr baseColWidth="10" defaultRowHeight="12" x14ac:dyDescent="0.2"/>
  <sheetData>
    <row r="1" spans="1:15" ht="17.25" thickBot="1" x14ac:dyDescent="0.3">
      <c r="A1" s="73" t="str">
        <f>'4.07 Notice'!A10</f>
        <v>4.07 L’origine sociale des élèves du second degré</v>
      </c>
      <c r="B1" s="18"/>
      <c r="C1" s="18"/>
      <c r="D1" s="1"/>
      <c r="E1" s="1"/>
      <c r="F1" s="1"/>
      <c r="G1" s="1"/>
      <c r="H1" s="2"/>
      <c r="I1" s="1"/>
      <c r="J1" s="1"/>
      <c r="K1" s="1"/>
      <c r="O1" s="34"/>
    </row>
    <row r="2" spans="1:15" ht="12.75" thickTop="1" x14ac:dyDescent="0.2"/>
    <row r="4" spans="1:15" ht="15" x14ac:dyDescent="0.25">
      <c r="A4" s="72" t="str">
        <f>+'4.07 Notice'!A18</f>
        <v>[3] Les élèves du second degré selon l'IPS</v>
      </c>
    </row>
    <row r="7" spans="1:15" ht="12.75" x14ac:dyDescent="0.2">
      <c r="A7" s="95"/>
      <c r="B7" s="96"/>
      <c r="C7" s="96"/>
      <c r="D7" s="96"/>
    </row>
    <row r="8" spans="1:15" x14ac:dyDescent="0.2">
      <c r="A8" s="97" t="s">
        <v>56</v>
      </c>
      <c r="B8" s="98" t="s">
        <v>65</v>
      </c>
      <c r="C8" s="98" t="s">
        <v>66</v>
      </c>
      <c r="D8" s="98" t="s">
        <v>67</v>
      </c>
    </row>
    <row r="9" spans="1:15" ht="21.75" customHeight="1" x14ac:dyDescent="0.2">
      <c r="A9" s="99" t="s">
        <v>68</v>
      </c>
      <c r="B9" s="100">
        <v>104.1</v>
      </c>
      <c r="C9" s="100">
        <v>112.2</v>
      </c>
      <c r="D9" s="100">
        <v>88.5</v>
      </c>
    </row>
    <row r="10" spans="1:15" ht="20.25" customHeight="1" x14ac:dyDescent="0.2">
      <c r="A10" s="101" t="s">
        <v>69</v>
      </c>
      <c r="B10" s="102">
        <v>101.2</v>
      </c>
      <c r="C10" s="102">
        <v>107.9</v>
      </c>
      <c r="D10" s="102">
        <v>87.4</v>
      </c>
    </row>
    <row r="11" spans="1:15" ht="21" customHeight="1" x14ac:dyDescent="0.2">
      <c r="A11" s="103" t="s">
        <v>70</v>
      </c>
      <c r="B11" s="104">
        <v>102.6</v>
      </c>
      <c r="C11" s="104">
        <v>109.9</v>
      </c>
      <c r="D11" s="104">
        <v>88</v>
      </c>
    </row>
    <row r="12" spans="1:15" ht="21" customHeight="1" x14ac:dyDescent="0.2">
      <c r="A12" s="105" t="s">
        <v>71</v>
      </c>
      <c r="B12" s="106">
        <v>106.7</v>
      </c>
      <c r="C12" s="106">
        <v>117.3</v>
      </c>
      <c r="D12" s="106">
        <v>90.2</v>
      </c>
    </row>
    <row r="16" spans="1:15" x14ac:dyDescent="0.2">
      <c r="A16" s="115" t="s">
        <v>72</v>
      </c>
      <c r="B16" s="115"/>
      <c r="C16" s="115"/>
      <c r="D16" s="115"/>
    </row>
    <row r="17" spans="1:4" x14ac:dyDescent="0.2">
      <c r="A17" s="107"/>
      <c r="B17" s="108"/>
      <c r="C17" s="109"/>
      <c r="D17" s="108"/>
    </row>
    <row r="18" spans="1:4" x14ac:dyDescent="0.2">
      <c r="A18" s="107" t="s">
        <v>73</v>
      </c>
      <c r="B18" s="110"/>
      <c r="C18" s="110"/>
      <c r="D18" s="110"/>
    </row>
    <row r="19" spans="1:4" ht="12.75" x14ac:dyDescent="0.2">
      <c r="A19" s="111" t="s">
        <v>74</v>
      </c>
      <c r="B19" s="96"/>
      <c r="C19" s="96"/>
      <c r="D19" s="96"/>
    </row>
  </sheetData>
  <mergeCells count="1">
    <mergeCell ref="A16:D16"/>
  </mergeCells>
  <pageMargins left="0.7" right="0.7" top="0.75" bottom="0.75" header="0.3" footer="0.3"/>
  <pageSetup paperSize="9" scale="95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D437F7B-BEB4-4359-A72A-415B8E71E73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4.07 Notice</vt:lpstr>
      <vt:lpstr>4.07 tableau 1</vt:lpstr>
      <vt:lpstr>4.07 tableau 2</vt:lpstr>
      <vt:lpstr>4,07 tableau 3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;4.03</dc:title>
  <dc:creator>DEPP-MENJ - Ministère de l'Education nationale et de la Jeunesse;Direction de l'évaluation de la prospective et de la performance</dc:creator>
  <cp:lastModifiedBy>Santa Susini</cp:lastModifiedBy>
  <cp:lastPrinted>2025-11-26T14:07:17Z</cp:lastPrinted>
  <dcterms:created xsi:type="dcterms:W3CDTF">2003-03-28T09:53:29Z</dcterms:created>
  <dcterms:modified xsi:type="dcterms:W3CDTF">2025-11-26T14:07:35Z</dcterms:modified>
  <cp:contentStatus>Publié</cp:contentStatus>
</cp:coreProperties>
</file>