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28800" windowHeight="12285"/>
  </bookViews>
  <sheets>
    <sheet name="4.06 Notice" sheetId="1" r:id="rId1"/>
    <sheet name="4.06 Graph 1" sheetId="3" r:id="rId2"/>
    <sheet name="4.06 Tableau 2" sheetId="2" r:id="rId3"/>
    <sheet name="4.06 Tableau 3"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4" l="1"/>
  <c r="E24" i="4" s="1"/>
  <c r="D20" i="4"/>
  <c r="E20" i="4" s="1"/>
  <c r="D19" i="4"/>
  <c r="E19" i="4" s="1"/>
  <c r="D18" i="4"/>
  <c r="E18" i="4" s="1"/>
  <c r="D23" i="4"/>
  <c r="H23" i="4" s="1"/>
  <c r="D16" i="4"/>
  <c r="E16" i="4" s="1"/>
  <c r="E10" i="4"/>
  <c r="D7" i="4"/>
  <c r="E7" i="4" s="1"/>
  <c r="D8" i="4"/>
  <c r="E8" i="4" s="1"/>
  <c r="H24" i="4" l="1"/>
  <c r="H20" i="4"/>
  <c r="H19" i="4"/>
  <c r="H18" i="4"/>
  <c r="E23" i="4"/>
  <c r="H16" i="4"/>
  <c r="H10" i="4"/>
  <c r="H7" i="4"/>
  <c r="H8" i="4"/>
  <c r="G29" i="4" l="1"/>
  <c r="B29" i="4"/>
  <c r="F29" i="4"/>
  <c r="D22" i="4" l="1"/>
  <c r="H22" i="4" s="1"/>
  <c r="E7" i="2" l="1"/>
  <c r="E6" i="2"/>
  <c r="D6" i="4"/>
  <c r="H6" i="4" s="1"/>
  <c r="D9" i="4"/>
  <c r="H9" i="4" s="1"/>
  <c r="D11" i="4"/>
  <c r="H11" i="4" s="1"/>
  <c r="D12" i="4"/>
  <c r="H12" i="4" s="1"/>
  <c r="D13" i="4"/>
  <c r="H13" i="4" s="1"/>
  <c r="D14" i="4"/>
  <c r="H14" i="4" s="1"/>
  <c r="D15" i="4"/>
  <c r="H15" i="4" s="1"/>
  <c r="D17" i="4"/>
  <c r="H17" i="4" s="1"/>
  <c r="D21" i="4"/>
  <c r="D25" i="4"/>
  <c r="D26" i="4"/>
  <c r="D27" i="4"/>
  <c r="D28" i="4"/>
  <c r="C29" i="4"/>
  <c r="A3" i="4"/>
  <c r="A1" i="4"/>
  <c r="D29" i="4" l="1"/>
  <c r="H29" i="4" s="1"/>
  <c r="B8" i="2" l="1"/>
  <c r="A3" i="2"/>
  <c r="A1" i="2"/>
  <c r="A3" i="3"/>
  <c r="A1" i="3"/>
  <c r="E8" i="2"/>
  <c r="D8" i="2"/>
  <c r="C8" i="2"/>
  <c r="E9" i="4" l="1"/>
  <c r="E6" i="4"/>
  <c r="E22" i="4"/>
  <c r="B9" i="2"/>
  <c r="C9" i="2"/>
  <c r="D9" i="2"/>
  <c r="E27" i="4"/>
  <c r="E26" i="4"/>
  <c r="E15" i="4"/>
  <c r="E13" i="4"/>
  <c r="E28" i="4"/>
  <c r="E12" i="4"/>
  <c r="E11" i="4"/>
  <c r="E25" i="4"/>
  <c r="E21" i="4"/>
  <c r="E17" i="4"/>
  <c r="E14" i="4"/>
  <c r="E29" i="4" l="1"/>
</calcChain>
</file>

<file path=xl/sharedStrings.xml><?xml version="1.0" encoding="utf-8"?>
<sst xmlns="http://schemas.openxmlformats.org/spreadsheetml/2006/main" count="87" uniqueCount="69">
  <si>
    <t>Actualisé le</t>
  </si>
  <si>
    <t>Repères statistiques corses</t>
  </si>
  <si>
    <t>Publication annuelle de la division de la prospective et des statistiques académiques (DPSA) de l'Académie de Corse.</t>
  </si>
  <si>
    <t>https://www.ac-corse.fr/l-academie-en-chiffres-123583</t>
  </si>
  <si>
    <t>Sommaire</t>
  </si>
  <si>
    <t>Précisions</t>
  </si>
  <si>
    <t>Source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</si>
  <si>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</si>
  <si>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</si>
  <si>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</si>
  <si>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</si>
  <si>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</si>
  <si>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</si>
  <si>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Catégorie</t>
  </si>
  <si>
    <t>Champ : Région corse</t>
  </si>
  <si>
    <r>
      <t>Population concernée</t>
    </r>
    <r>
      <rPr>
        <sz val="8"/>
        <color rgb="FF000000"/>
        <rFont val="Arial"/>
        <family val="2"/>
      </rPr>
      <t xml:space="preserve"> - Élèves sous statut scolaire inscrits dans les établissements relevant du ministère en charge de l’éducation nationale (y compris EREA).</t>
    </r>
  </si>
  <si>
    <r>
      <t>Options ou enseignements au choix du second degré</t>
    </r>
    <r>
      <rPr>
        <sz val="8"/>
        <color rgb="FF000000"/>
        <rFont val="Arial"/>
        <family val="2"/>
      </rPr>
      <t xml:space="preserve"> - Le terme d’option fait référence à tout enseignement qui, dans le programme de chaque série, nécessite un choix de la part des élèves. Ces enseignements au choix peuvent faire partie des enseignements obligatoires (dans lesquels sont inclus les enseignements de spécialité) ou des enseignements facultatifs.</t>
    </r>
  </si>
  <si>
    <t>Enseignement optionnel général</t>
  </si>
  <si>
    <t>Arts plastiques</t>
  </si>
  <si>
    <t>EPS</t>
  </si>
  <si>
    <t>Langues et cultures de l'antiquité : latin</t>
  </si>
  <si>
    <t>Théâtre</t>
  </si>
  <si>
    <t>Cinéma-audiovisuel</t>
  </si>
  <si>
    <t>Enseignement optionnel technologique</t>
  </si>
  <si>
    <t>Sciences de l'ingénieur</t>
  </si>
  <si>
    <t>Management et gestion</t>
  </si>
  <si>
    <t>Sciences et laboratoire</t>
  </si>
  <si>
    <t>Santé et social</t>
  </si>
  <si>
    <t>Création et innovation technologiques</t>
  </si>
  <si>
    <t>Biotechnologies</t>
  </si>
  <si>
    <t>Seconde GT</t>
  </si>
  <si>
    <t>Seconde spécifique : STHR</t>
  </si>
  <si>
    <t>Seconde spécifique : BT</t>
  </si>
  <si>
    <t>Total</t>
  </si>
  <si>
    <t>Public</t>
  </si>
  <si>
    <t>Privé sous contrat</t>
  </si>
  <si>
    <t>Répartition %</t>
  </si>
  <si>
    <t>Part des filles %</t>
  </si>
  <si>
    <t>Ensemble</t>
  </si>
  <si>
    <t xml:space="preserve">LV3                              </t>
  </si>
  <si>
    <t>Musique</t>
  </si>
  <si>
    <t>Histoire des arts</t>
  </si>
  <si>
    <t>Langue des signes française</t>
  </si>
  <si>
    <t>Danse</t>
  </si>
  <si>
    <t>Arts du cirque</t>
  </si>
  <si>
    <t>Ecologie-agronomie-territoires-développement durable</t>
  </si>
  <si>
    <t xml:space="preserve">Public </t>
  </si>
  <si>
    <t>Part sur le total des secondes GT</t>
  </si>
  <si>
    <t xml:space="preserve">Filles </t>
  </si>
  <si>
    <t>Garçons</t>
  </si>
  <si>
    <t>Part des filles (%)</t>
  </si>
  <si>
    <t>Source : SYSCA</t>
  </si>
  <si>
    <t>4.06 Les options facultatives de seconde générale et technologique</t>
  </si>
  <si>
    <t>Histoire-Géographie</t>
  </si>
  <si>
    <t>Mathématiques</t>
  </si>
  <si>
    <t>DPSA, RSC 2023</t>
  </si>
  <si>
    <t>[1] Evolution entre 2025 et 2024, de la proportion d'élèves de seconde GT dans les enseignements optionnels les plus choisis</t>
  </si>
  <si>
    <t>[2] Répartition des élèves de seconde à la rentrée 2025</t>
  </si>
  <si>
    <t>[3] Répartition des élèves de seconde GT selon l'enseignement optionnel facultatif général suivi à la rentrée 2025</t>
  </si>
  <si>
    <t>Part d'élèves ayant choisi l'enseignement en 2024</t>
  </si>
  <si>
    <t>Part d'élèves ayant choisi l'enseignement en 2025</t>
  </si>
  <si>
    <t>LV9</t>
  </si>
  <si>
    <t>LV3        LV9</t>
  </si>
  <si>
    <t>LV7</t>
  </si>
  <si>
    <t xml:space="preserve">
Sciences de l’ingénieur 
</t>
  </si>
  <si>
    <t>Langues et littérature</t>
  </si>
  <si>
    <t>Physique Chimie</t>
  </si>
  <si>
    <t>Création et Innovation Technologiques</t>
  </si>
  <si>
    <t>Lecture : 47,9% des élèves de 2de GT suivent un enseignement optionnel général. 11 % des 2de GT suivent une LV3; 63,5% de ces élèves sont des filles.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</si>
</sst>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F800]dddd\,\ mmmm\ dd\,\ yyyy"/>
    <numFmt numFmtId="165" formatCode="#,##0.0"/>
    <numFmt numFmtId="166" formatCode="0.0%"/>
  </numFmts>
  <fonts count="18" x14ac:knownFonts="1">
    <font>
      <sz val="9"/>
      <color theme="1"/>
      <name val="Arial"/>
      <family val="2"/>
    </font>
    <font>
      <sz val="9"/>
      <color theme="1"/>
      <name val="Arial"/>
      <family val="2"/>
    </font>
    <font>
      <b/>
      <sz val="15"/>
      <color theme="3"/>
      <name val="Arial"/>
      <family val="2"/>
    </font>
    <font>
      <b/>
      <sz val="13"/>
      <color theme="3"/>
      <name val="Arial"/>
      <family val="2"/>
    </font>
    <font>
      <b/>
      <sz val="11"/>
      <color theme="3"/>
      <name val="Arial"/>
      <family val="2"/>
    </font>
    <font>
      <sz val="10"/>
      <name val="Arial"/>
      <family val="2"/>
    </font>
    <font>
      <i/>
      <sz val="10"/>
      <name val="Arial"/>
      <family val="2"/>
    </font>
    <font>
      <u/>
      <sz val="10"/>
      <color theme="10"/>
      <name val="MS Sans Serif"/>
    </font>
    <font>
      <b/>
      <sz val="10"/>
      <name val="Arial"/>
      <family val="2"/>
    </font>
    <font>
      <b/>
      <sz val="9"/>
      <name val="Arial"/>
      <family val="2"/>
    </font>
    <font>
      <b/>
      <sz val="8"/>
      <name val="Arial"/>
      <family val="2"/>
    </font>
    <font>
      <sz val="8"/>
      <name val="Arial"/>
      <family val="2"/>
    </font>
    <font>
      <sz val="10"/>
      <name val="MS Sans Serif"/>
    </font>
    <font>
      <b/>
      <sz val="8"/>
      <color indexed="12"/>
      <name val="Arial"/>
      <family val="2"/>
    </font>
    <font>
      <b/>
      <sz val="8"/>
      <color rgb="FF000065"/>
      <name val="Arial"/>
      <family val="2"/>
    </font>
    <font>
      <sz val="8"/>
      <color rgb="FF000000"/>
      <name val="Arial"/>
      <family val="2"/>
    </font>
    <font>
      <b/>
      <i/>
      <sz val="8"/>
      <name val="Arial"/>
      <family val="2"/>
    </font>
    <font>
      <sz val="8"/>
      <name val="Arial"/>
      <family val="2"/>
    </font>
  </fonts>
  <fills count="2">
    <fill>
      <patternFill patternType="none"/>
    </fill>
    <fill>
      <patternFill patternType="gray125"/>
    </fill>
  </fills>
  <borders count="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right/>
      <top/>
      <bottom style="thin">
        <color rgb="FF000000"/>
      </bottom>
      <diagonal/>
    </border>
  </borders>
  <cellStyleXfs count="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5" fillId="0" borderId="0"/>
    <xf numFmtId="0" fontId="5" fillId="0" borderId="0"/>
    <xf numFmtId="0" fontId="7" fillId="0" borderId="0" applyNumberFormat="0" applyFill="0" applyBorder="0" applyAlignment="0" applyProtection="0"/>
    <xf numFmtId="0" fontId="12" fillId="0" borderId="0"/>
  </cellStyleXfs>
  <cellXfs count="78">
    <xf numFmtId="0" fontId="0" fillId="0" borderId="0" xfId="0"/>
    <xf numFmtId="0" fontId="6" fillId="0" borderId="0" xfId="5" applyFont="1"/>
    <xf numFmtId="0" fontId="5" fillId="0" borderId="0" xfId="6"/>
    <xf numFmtId="164" fontId="6" fillId="0" borderId="0" xfId="6" applyNumberFormat="1" applyFont="1" applyAlignment="1">
      <alignment horizontal="right" wrapText="1"/>
    </xf>
    <xf numFmtId="14" fontId="6" fillId="0" borderId="0" xfId="6" applyNumberFormat="1" applyFont="1" applyAlignment="1">
      <alignment horizontal="right" wrapText="1"/>
    </xf>
    <xf numFmtId="0" fontId="2" fillId="0" borderId="1" xfId="2"/>
    <xf numFmtId="0" fontId="5" fillId="0" borderId="0" xfId="5" applyFont="1" applyAlignment="1">
      <alignment horizontal="left" vertical="center" wrapText="1"/>
    </xf>
    <xf numFmtId="0" fontId="7" fillId="0" borderId="0" xfId="7" applyAlignment="1">
      <alignment vertical="center" wrapText="1"/>
    </xf>
    <xf numFmtId="0" fontId="3" fillId="0" borderId="2" xfId="3" applyAlignment="1">
      <alignment vertical="center" wrapText="1"/>
    </xf>
    <xf numFmtId="0" fontId="5" fillId="0" borderId="0" xfId="6" applyFont="1"/>
    <xf numFmtId="0" fontId="6" fillId="0" borderId="0" xfId="6" applyFont="1"/>
    <xf numFmtId="0" fontId="8" fillId="0" borderId="0" xfId="6" applyFont="1" applyFill="1" applyAlignment="1">
      <alignment vertical="center" wrapText="1"/>
    </xf>
    <xf numFmtId="0" fontId="9" fillId="0" borderId="0" xfId="6" applyFont="1" applyAlignment="1">
      <alignment wrapText="1"/>
    </xf>
    <xf numFmtId="0" fontId="8" fillId="0" borderId="0" xfId="6" applyFont="1" applyFill="1" applyAlignment="1">
      <alignment vertical="center"/>
    </xf>
    <xf numFmtId="0" fontId="10" fillId="0" borderId="0" xfId="6" applyFont="1" applyAlignment="1">
      <alignment horizontal="justify" vertical="center" wrapText="1"/>
    </xf>
    <xf numFmtId="0" fontId="8" fillId="0" borderId="0" xfId="6" applyFont="1" applyAlignment="1">
      <alignment vertical="center" wrapText="1"/>
    </xf>
    <xf numFmtId="0" fontId="11" fillId="0" borderId="0" xfId="6" applyFont="1" applyAlignment="1">
      <alignment vertical="center" wrapText="1"/>
    </xf>
    <xf numFmtId="0" fontId="11" fillId="0" borderId="0" xfId="6" applyFont="1" applyAlignment="1">
      <alignment wrapText="1"/>
    </xf>
    <xf numFmtId="0" fontId="11" fillId="0" borderId="0" xfId="6" applyFont="1"/>
    <xf numFmtId="0" fontId="11" fillId="0" borderId="0" xfId="6" quotePrefix="1" applyFont="1"/>
    <xf numFmtId="0" fontId="3" fillId="0" borderId="2" xfId="3" applyAlignment="1">
      <alignment vertical="center"/>
    </xf>
    <xf numFmtId="0" fontId="12" fillId="0" borderId="0" xfId="8" applyAlignment="1"/>
    <xf numFmtId="0" fontId="5" fillId="0" borderId="0" xfId="8" applyFont="1"/>
    <xf numFmtId="0" fontId="5" fillId="0" borderId="0" xfId="8" applyFont="1" applyBorder="1"/>
    <xf numFmtId="0" fontId="5" fillId="0" borderId="0" xfId="8" applyFont="1" applyBorder="1" applyAlignment="1">
      <alignment horizontal="right"/>
    </xf>
    <xf numFmtId="0" fontId="4" fillId="0" borderId="0" xfId="4" applyBorder="1" applyAlignment="1">
      <alignment vertical="center"/>
    </xf>
    <xf numFmtId="0" fontId="11" fillId="0" borderId="0" xfId="8" applyFont="1"/>
    <xf numFmtId="0" fontId="5" fillId="0" borderId="0" xfId="8" applyFont="1" applyAlignment="1">
      <alignment vertical="center"/>
    </xf>
    <xf numFmtId="0" fontId="10" fillId="0" borderId="4" xfId="0" applyFont="1" applyFill="1" applyBorder="1" applyAlignment="1">
      <alignment vertical="center" wrapText="1"/>
    </xf>
    <xf numFmtId="0" fontId="11" fillId="0" borderId="0" xfId="0" applyFont="1" applyFill="1" applyBorder="1" applyAlignment="1">
      <alignment vertical="center" wrapText="1"/>
    </xf>
    <xf numFmtId="3" fontId="11" fillId="0" borderId="0" xfId="0" applyNumberFormat="1" applyFont="1" applyFill="1" applyBorder="1" applyAlignment="1">
      <alignment horizontal="right" vertical="center"/>
    </xf>
    <xf numFmtId="165" fontId="11" fillId="0" borderId="0" xfId="0" applyNumberFormat="1" applyFont="1" applyFill="1" applyBorder="1" applyAlignment="1">
      <alignment horizontal="right" vertical="center"/>
    </xf>
    <xf numFmtId="166" fontId="11" fillId="0" borderId="0" xfId="1" applyNumberFormat="1" applyFont="1" applyFill="1" applyBorder="1" applyAlignment="1">
      <alignment horizontal="right" vertical="center"/>
    </xf>
    <xf numFmtId="0" fontId="10" fillId="0" borderId="0" xfId="0" applyFont="1" applyFill="1" applyBorder="1" applyAlignment="1">
      <alignment vertical="center" wrapText="1"/>
    </xf>
    <xf numFmtId="3" fontId="10" fillId="0" borderId="0" xfId="0" applyNumberFormat="1" applyFont="1" applyFill="1" applyBorder="1" applyAlignment="1">
      <alignment horizontal="right" vertical="center"/>
    </xf>
    <xf numFmtId="165" fontId="10" fillId="0" borderId="0" xfId="0" applyNumberFormat="1" applyFont="1" applyFill="1" applyBorder="1" applyAlignment="1">
      <alignment horizontal="right" vertical="center"/>
    </xf>
    <xf numFmtId="0" fontId="11" fillId="0" borderId="0" xfId="0" applyFont="1" applyFill="1" applyBorder="1" applyAlignment="1">
      <alignment horizontal="left" vertical="center"/>
    </xf>
    <xf numFmtId="0" fontId="10" fillId="0" borderId="0" xfId="0" applyFont="1" applyFill="1" applyBorder="1" applyAlignment="1">
      <alignment horizontal="left" vertical="center"/>
    </xf>
    <xf numFmtId="0" fontId="11" fillId="0" borderId="0" xfId="8" applyFont="1" applyAlignment="1">
      <alignment vertical="center"/>
    </xf>
    <xf numFmtId="0" fontId="11" fillId="0" borderId="0" xfId="8" applyFont="1" applyBorder="1"/>
    <xf numFmtId="3" fontId="13" fillId="0" borderId="0" xfId="8" applyNumberFormat="1" applyFont="1" applyBorder="1" applyAlignment="1">
      <alignment horizontal="right"/>
    </xf>
    <xf numFmtId="165" fontId="13" fillId="0" borderId="0" xfId="8" applyNumberFormat="1" applyFont="1" applyBorder="1" applyAlignment="1">
      <alignment horizontal="right"/>
    </xf>
    <xf numFmtId="0" fontId="11" fillId="0" borderId="0" xfId="8" applyFont="1" applyBorder="1" applyAlignment="1">
      <alignment horizontal="right"/>
    </xf>
    <xf numFmtId="0" fontId="11" fillId="0" borderId="0" xfId="8" quotePrefix="1" applyFont="1" applyBorder="1"/>
    <xf numFmtId="0" fontId="11" fillId="0" borderId="0" xfId="8" quotePrefix="1" applyFont="1" applyAlignment="1">
      <alignment horizontal="left"/>
    </xf>
    <xf numFmtId="0" fontId="10" fillId="0" borderId="0" xfId="6" applyFont="1" applyFill="1" applyAlignment="1">
      <alignment vertical="center" wrapText="1"/>
    </xf>
    <xf numFmtId="0" fontId="5" fillId="0" borderId="0" xfId="6" applyFont="1" applyAlignment="1">
      <alignment vertical="center"/>
    </xf>
    <xf numFmtId="0" fontId="10" fillId="0" borderId="0" xfId="6" applyFont="1" applyAlignment="1">
      <alignment vertical="center" wrapText="1"/>
    </xf>
    <xf numFmtId="0" fontId="14" fillId="0" borderId="0" xfId="6" applyFont="1" applyAlignment="1">
      <alignment horizontal="justify" vertical="center" wrapText="1"/>
    </xf>
    <xf numFmtId="0" fontId="11" fillId="0" borderId="0" xfId="8" applyFont="1" applyFill="1" applyBorder="1" applyAlignment="1">
      <alignment vertical="center"/>
    </xf>
    <xf numFmtId="3" fontId="11" fillId="0" borderId="0" xfId="8" applyNumberFormat="1" applyFont="1" applyFill="1" applyBorder="1" applyAlignment="1">
      <alignment horizontal="right" vertical="center"/>
    </xf>
    <xf numFmtId="0" fontId="12" fillId="0" borderId="0" xfId="8" applyAlignment="1">
      <alignment vertical="center"/>
    </xf>
    <xf numFmtId="0" fontId="5" fillId="0" borderId="0" xfId="8" applyFont="1" applyBorder="1" applyAlignment="1">
      <alignment vertical="center"/>
    </xf>
    <xf numFmtId="0" fontId="5" fillId="0" borderId="0" xfId="8" applyFont="1" applyBorder="1" applyAlignment="1">
      <alignment horizontal="right" vertical="center"/>
    </xf>
    <xf numFmtId="3" fontId="13" fillId="0" borderId="0" xfId="8" applyNumberFormat="1" applyFont="1" applyBorder="1" applyAlignment="1">
      <alignment horizontal="right" vertical="center"/>
    </xf>
    <xf numFmtId="0" fontId="11" fillId="0" borderId="0" xfId="8" applyFont="1" applyBorder="1" applyAlignment="1">
      <alignment horizontal="right" vertical="center"/>
    </xf>
    <xf numFmtId="0" fontId="11" fillId="0" borderId="0" xfId="8" applyFont="1" applyBorder="1" applyAlignment="1">
      <alignment vertical="center"/>
    </xf>
    <xf numFmtId="165" fontId="13" fillId="0" borderId="0" xfId="8" applyNumberFormat="1" applyFont="1" applyBorder="1" applyAlignment="1">
      <alignment horizontal="right" vertical="center"/>
    </xf>
    <xf numFmtId="0" fontId="11" fillId="0" borderId="0" xfId="8" quotePrefix="1" applyFont="1" applyBorder="1" applyAlignment="1">
      <alignment vertical="center"/>
    </xf>
    <xf numFmtId="0" fontId="11" fillId="0" borderId="0" xfId="8" quotePrefix="1" applyFont="1" applyAlignment="1">
      <alignment horizontal="left" vertical="center"/>
    </xf>
    <xf numFmtId="3" fontId="11" fillId="0" borderId="0" xfId="8" applyNumberFormat="1" applyFont="1" applyFill="1" applyAlignment="1">
      <alignment horizontal="right" vertical="center"/>
    </xf>
    <xf numFmtId="0" fontId="10" fillId="0" borderId="5" xfId="8" applyFont="1" applyFill="1" applyBorder="1" applyAlignment="1">
      <alignment vertical="center" wrapText="1"/>
    </xf>
    <xf numFmtId="166" fontId="11" fillId="0" borderId="0" xfId="1" applyNumberFormat="1" applyFont="1" applyFill="1" applyAlignment="1">
      <alignment horizontal="right" vertical="center"/>
    </xf>
    <xf numFmtId="0" fontId="17" fillId="0" borderId="0" xfId="0" applyFont="1" applyFill="1" applyBorder="1" applyAlignment="1">
      <alignment vertical="center" wrapText="1"/>
    </xf>
    <xf numFmtId="3" fontId="17" fillId="0" borderId="0" xfId="0" applyNumberFormat="1" applyFont="1" applyFill="1" applyBorder="1" applyAlignment="1">
      <alignment horizontal="right" vertical="center"/>
    </xf>
    <xf numFmtId="166" fontId="17" fillId="0" borderId="0" xfId="1" applyNumberFormat="1" applyFont="1" applyFill="1" applyBorder="1" applyAlignment="1">
      <alignment horizontal="right" vertical="center"/>
    </xf>
    <xf numFmtId="3" fontId="17" fillId="0" borderId="0" xfId="8" applyNumberFormat="1" applyFont="1" applyFill="1" applyAlignment="1">
      <alignment horizontal="right" vertical="center"/>
    </xf>
    <xf numFmtId="166" fontId="17" fillId="0" borderId="0" xfId="1" applyNumberFormat="1" applyFont="1" applyFill="1" applyAlignment="1">
      <alignment horizontal="right" vertical="center"/>
    </xf>
    <xf numFmtId="0" fontId="10" fillId="0" borderId="0" xfId="0" applyFont="1" applyFill="1" applyBorder="1" applyAlignment="1">
      <alignment horizontal="left" vertical="center"/>
    </xf>
    <xf numFmtId="0" fontId="16" fillId="0" borderId="0" xfId="0" applyFont="1" applyFill="1" applyAlignment="1">
      <alignment horizontal="left" vertical="center" wrapText="1"/>
    </xf>
    <xf numFmtId="0" fontId="11" fillId="0" borderId="0" xfId="0" applyFont="1" applyFill="1" applyAlignment="1">
      <alignment vertical="center"/>
    </xf>
    <xf numFmtId="3" fontId="11" fillId="0" borderId="0" xfId="0" applyNumberFormat="1" applyFont="1" applyFill="1" applyAlignment="1">
      <alignment horizontal="right" vertical="center"/>
    </xf>
    <xf numFmtId="166" fontId="11" fillId="0" borderId="0" xfId="0" applyNumberFormat="1" applyFont="1" applyFill="1" applyAlignment="1">
      <alignment horizontal="right" vertical="center"/>
    </xf>
    <xf numFmtId="0" fontId="11" fillId="0" borderId="0" xfId="0" applyFont="1" applyFill="1" applyBorder="1" applyAlignment="1">
      <alignment wrapText="1"/>
    </xf>
    <xf numFmtId="3" fontId="11" fillId="0" borderId="0" xfId="0" applyNumberFormat="1" applyFont="1" applyFill="1" applyBorder="1" applyAlignment="1">
      <alignment horizontal="right"/>
    </xf>
    <xf numFmtId="166" fontId="11" fillId="0" borderId="0" xfId="1" applyNumberFormat="1" applyFont="1" applyFill="1" applyBorder="1" applyAlignment="1">
      <alignment horizontal="right"/>
    </xf>
    <xf numFmtId="3" fontId="11" fillId="0" borderId="0" xfId="8" applyNumberFormat="1" applyFont="1" applyFill="1" applyAlignment="1">
      <alignment horizontal="right"/>
    </xf>
    <xf numFmtId="166" fontId="11" fillId="0" borderId="0" xfId="1" applyNumberFormat="1" applyFont="1" applyFill="1" applyAlignment="1">
      <alignment horizontal="right"/>
    </xf>
  </cellXfs>
  <cellStyles count="9">
    <cellStyle name="Lien hypertexte 2" xfId="7"/>
    <cellStyle name="Normal" xfId="0" builtinId="0"/>
    <cellStyle name="Normal 2 2" xfId="6"/>
    <cellStyle name="Normal 2_TC_A1" xfId="5"/>
    <cellStyle name="Normal 3" xfId="8"/>
    <cellStyle name="Pourcentage" xfId="1" builtinId="5"/>
    <cellStyle name="Titre 1" xfId="2" builtinId="16"/>
    <cellStyle name="Titre 2" xfId="3" builtinId="17"/>
    <cellStyle name="Titre 3" xfId="4" builtinId="18"/>
  </cellStyles>
  <dxfs count="47">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i val="0"/>
      </font>
      <border diagonalUp="0" diagonalDown="0">
        <left/>
        <right/>
        <top style="thin">
          <color auto="1"/>
        </top>
        <bottom/>
        <vertical/>
        <horizontal/>
      </border>
    </dxf>
    <dxf>
      <font>
        <b/>
        <i val="0"/>
      </font>
      <border diagonalUp="0" diagonalDown="0">
        <left/>
        <right/>
        <top/>
        <bottom style="thin">
          <color auto="1"/>
        </bottom>
        <vertical/>
        <horizontal/>
      </border>
    </dxf>
    <dxf>
      <font>
        <b val="0"/>
        <i val="0"/>
        <strike val="0"/>
      </font>
    </dxf>
  </dxfs>
  <tableStyles count="1" defaultTableStyle="TableStyleMedium2" defaultPivotStyle="PivotStyleLight16">
    <tableStyle name="Style TAB" pivot="0" count="3">
      <tableStyleElement type="wholeTable" dxfId="46"/>
      <tableStyleElement type="headerRow" dxfId="45"/>
      <tableStyleElement type="totalRow" dxfId="4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'4.06 Graph 1'!$A$3</c:f>
          <c:strCache>
            <c:ptCount val="1"/>
            <c:pt idx="0">
              <c:v>[1] Evolution entre 2025 et 2024, de la proportion d'élèves de seconde GT dans les enseignements optionnels les plus choisis</c:v>
            </c:pt>
          </c:strCache>
        </c:strRef>
      </c:tx>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4.1395074566298061E-2"/>
          <c:y val="0.10226826998698203"/>
          <c:w val="0.9415704672977423"/>
          <c:h val="0.55557633523279371"/>
        </c:manualLayout>
      </c:layout>
      <c:barChart>
        <c:barDir val="col"/>
        <c:grouping val="clustered"/>
        <c:varyColors val="0"/>
        <c:ser>
          <c:idx val="0"/>
          <c:order val="0"/>
          <c:tx>
            <c:strRef>
              <c:f>'4.06 Graph 1'!$B$5</c:f>
              <c:strCache>
                <c:ptCount val="1"/>
                <c:pt idx="0">
                  <c:v>Part d'élèves ayant choisi l'enseignement en 2024</c:v>
                </c:pt>
              </c:strCache>
            </c:strRef>
          </c:tx>
          <c:spPr>
            <a:solidFill>
              <a:schemeClr val="accent1">
                <a:shade val="76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('4.06 Graph 1'!$A$7:$A$11,'4.06 Graph 1'!$A$14:$A$19)</c:f>
              <c:strCache>
                <c:ptCount val="11"/>
                <c:pt idx="0">
                  <c:v>EPS</c:v>
                </c:pt>
                <c:pt idx="1">
                  <c:v>Arts plastiques</c:v>
                </c:pt>
                <c:pt idx="2">
                  <c:v>Cinéma-audiovisuel</c:v>
                </c:pt>
                <c:pt idx="3">
                  <c:v>Théâtre</c:v>
                </c:pt>
                <c:pt idx="4">
                  <c:v>Langues et cultures de l'antiquité : latin</c:v>
                </c:pt>
                <c:pt idx="5">
                  <c:v>Sciences de l'ingénieur</c:v>
                </c:pt>
                <c:pt idx="6">
                  <c:v>Enseignement optionnel technologique</c:v>
                </c:pt>
                <c:pt idx="7">
                  <c:v>Management et gestion</c:v>
                </c:pt>
                <c:pt idx="8">
                  <c:v>Santé et social</c:v>
                </c:pt>
                <c:pt idx="9">
                  <c:v>Création et innovation technologiques</c:v>
                </c:pt>
                <c:pt idx="10">
                  <c:v>Biotechnologies</c:v>
                </c:pt>
              </c:strCache>
            </c:strRef>
          </c:cat>
          <c:val>
            <c:numRef>
              <c:f>('4.06 Graph 1'!$B$7:$B$11,'4.06 Graph 1'!$B$14:$B$19)</c:f>
              <c:numCache>
                <c:formatCode>#\ ##0.0</c:formatCode>
                <c:ptCount val="11"/>
                <c:pt idx="0">
                  <c:v>3</c:v>
                </c:pt>
                <c:pt idx="1">
                  <c:v>4.5</c:v>
                </c:pt>
                <c:pt idx="2">
                  <c:v>1.5</c:v>
                </c:pt>
                <c:pt idx="3">
                  <c:v>1.9</c:v>
                </c:pt>
                <c:pt idx="4">
                  <c:v>2</c:v>
                </c:pt>
                <c:pt idx="5">
                  <c:v>3.6</c:v>
                </c:pt>
                <c:pt idx="7">
                  <c:v>3</c:v>
                </c:pt>
                <c:pt idx="8">
                  <c:v>1.1000000000000001</c:v>
                </c:pt>
                <c:pt idx="9">
                  <c:v>0.7</c:v>
                </c:pt>
                <c:pt idx="10">
                  <c:v>0.3</c:v>
                </c:pt>
              </c:numCache>
            </c:numRef>
          </c:val>
          <c:extLst>
            <c:ext xmlns:c16="http://schemas.microsoft.com/office/drawing/2014/chart" uri="{C3380CC4-5D6E-409C-BE32-E72D297353CC}">
              <c16:uniqueId val="{00000000-680E-49F0-B88B-0B7F82FD2C2E}"/>
            </c:ext>
          </c:extLst>
        </c:ser>
        <c:ser>
          <c:idx val="1"/>
          <c:order val="1"/>
          <c:tx>
            <c:strRef>
              <c:f>'4.06 Graph 1'!$C$5</c:f>
              <c:strCache>
                <c:ptCount val="1"/>
                <c:pt idx="0">
                  <c:v>Part d'élèves ayant choisi l'enseignement en 2025</c:v>
                </c:pt>
              </c:strCache>
            </c:strRef>
          </c:tx>
          <c:spPr>
            <a:solidFill>
              <a:schemeClr val="accent1">
                <a:tint val="77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('4.06 Graph 1'!$A$7:$A$11,'4.06 Graph 1'!$A$14:$A$19)</c:f>
              <c:strCache>
                <c:ptCount val="11"/>
                <c:pt idx="0">
                  <c:v>EPS</c:v>
                </c:pt>
                <c:pt idx="1">
                  <c:v>Arts plastiques</c:v>
                </c:pt>
                <c:pt idx="2">
                  <c:v>Cinéma-audiovisuel</c:v>
                </c:pt>
                <c:pt idx="3">
                  <c:v>Théâtre</c:v>
                </c:pt>
                <c:pt idx="4">
                  <c:v>Langues et cultures de l'antiquité : latin</c:v>
                </c:pt>
                <c:pt idx="5">
                  <c:v>Sciences de l'ingénieur</c:v>
                </c:pt>
                <c:pt idx="6">
                  <c:v>Enseignement optionnel technologique</c:v>
                </c:pt>
                <c:pt idx="7">
                  <c:v>Management et gestion</c:v>
                </c:pt>
                <c:pt idx="8">
                  <c:v>Santé et social</c:v>
                </c:pt>
                <c:pt idx="9">
                  <c:v>Création et innovation technologiques</c:v>
                </c:pt>
                <c:pt idx="10">
                  <c:v>Biotechnologies</c:v>
                </c:pt>
              </c:strCache>
            </c:strRef>
          </c:cat>
          <c:val>
            <c:numRef>
              <c:f>('4.06 Graph 1'!$C$7:$C$11,'4.06 Graph 1'!$C$14:$C$19)</c:f>
              <c:numCache>
                <c:formatCode>#\ ##0.0</c:formatCode>
                <c:ptCount val="11"/>
                <c:pt idx="0">
                  <c:v>5</c:v>
                </c:pt>
                <c:pt idx="1">
                  <c:v>4.0999999999999996</c:v>
                </c:pt>
                <c:pt idx="2">
                  <c:v>2</c:v>
                </c:pt>
                <c:pt idx="3">
                  <c:v>1.4</c:v>
                </c:pt>
                <c:pt idx="4">
                  <c:v>1.6</c:v>
                </c:pt>
                <c:pt idx="5">
                  <c:v>2.8</c:v>
                </c:pt>
                <c:pt idx="7">
                  <c:v>3.8</c:v>
                </c:pt>
                <c:pt idx="8">
                  <c:v>1</c:v>
                </c:pt>
                <c:pt idx="9">
                  <c:v>1</c:v>
                </c:pt>
                <c:pt idx="10">
                  <c:v>0.7</c:v>
                </c:pt>
              </c:numCache>
            </c:numRef>
          </c:val>
          <c:extLst>
            <c:ext xmlns:c16="http://schemas.microsoft.com/office/drawing/2014/chart" uri="{C3380CC4-5D6E-409C-BE32-E72D297353CC}">
              <c16:uniqueId val="{00000001-680E-49F0-B88B-0B7F82FD2C2E}"/>
            </c:ext>
          </c:extLst>
        </c:ser>
        <c:dLbls>
          <c:showLegendKey val="0"/>
          <c:showVal val="0"/>
          <c:showCatName val="0"/>
          <c:showSerName val="0"/>
          <c:showPercent val="0"/>
          <c:showBubbleSize val="0"/>
        </c:dLbls>
        <c:gapWidth val="100"/>
        <c:overlap val="-5"/>
        <c:axId val="1743455087"/>
        <c:axId val="1743442463"/>
      </c:barChart>
      <c:catAx>
        <c:axId val="174345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43442463"/>
        <c:crosses val="autoZero"/>
        <c:auto val="1"/>
        <c:lblAlgn val="ctr"/>
        <c:lblOffset val="100"/>
        <c:noMultiLvlLbl val="0"/>
      </c:catAx>
      <c:valAx>
        <c:axId val="1743442463"/>
        <c:scaling>
          <c:orientation val="minMax"/>
        </c:scaling>
        <c:delete val="1"/>
        <c:axPos val="l"/>
        <c:numFmt formatCode="#\ ##0.0" sourceLinked="1"/>
        <c:majorTickMark val="none"/>
        <c:minorTickMark val="none"/>
        <c:tickLblPos val="nextTo"/>
        <c:crossAx val="174345508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571501</xdr:colOff>
      <xdr:row>4</xdr:row>
      <xdr:rowOff>366711</xdr:rowOff>
    </xdr:from>
    <xdr:to>
      <xdr:col>14</xdr:col>
      <xdr:colOff>628650</xdr:colOff>
      <xdr:row>31</xdr:row>
      <xdr:rowOff>85725</xdr:rowOff>
    </xdr:to>
    <xdr:graphicFrame macro="">
      <xdr:nvGraphicFramePr>
        <xdr:cNvPr id="2" name="Graphique 1">
          <a:extLst>
            <a:ext uri="{FF2B5EF4-FFF2-40B4-BE49-F238E27FC236}">
              <a16:creationId xmlns:a16="http://schemas.microsoft.com/office/drawing/2014/main" id="{AA1D40D7-01CF-4438-BC1B-F167D4803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85725</xdr:colOff>
      <xdr:row>6</xdr:row>
      <xdr:rowOff>38099</xdr:rowOff>
    </xdr:from>
    <xdr:to>
      <xdr:col>13</xdr:col>
      <xdr:colOff>95250</xdr:colOff>
      <xdr:row>7</xdr:row>
      <xdr:rowOff>85724</xdr:rowOff>
    </xdr:to>
    <xdr:sp macro="" textlink="">
      <xdr:nvSpPr>
        <xdr:cNvPr id="4" name="ZoneTexte 3">
          <a:extLst>
            <a:ext uri="{FF2B5EF4-FFF2-40B4-BE49-F238E27FC236}">
              <a16:creationId xmlns:a16="http://schemas.microsoft.com/office/drawing/2014/main" id="{97C80444-3E7B-4C4F-8248-92DA93F3359E}"/>
            </a:ext>
          </a:extLst>
        </xdr:cNvPr>
        <xdr:cNvSpPr txBox="1"/>
      </xdr:nvSpPr>
      <xdr:spPr>
        <a:xfrm>
          <a:off x="10648950" y="1552574"/>
          <a:ext cx="153352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latin typeface="Arial" panose="020B0604020202020204" pitchFamily="34" charset="0"/>
              <a:cs typeface="Arial" panose="020B0604020202020204" pitchFamily="34" charset="0"/>
            </a:rPr>
            <a:t>Enseignement technologique</a:t>
          </a:r>
        </a:p>
      </xdr:txBody>
    </xdr:sp>
    <xdr:clientData/>
  </xdr:twoCellAnchor>
  <xdr:twoCellAnchor>
    <xdr:from>
      <xdr:col>6</xdr:col>
      <xdr:colOff>257175</xdr:colOff>
      <xdr:row>6</xdr:row>
      <xdr:rowOff>28574</xdr:rowOff>
    </xdr:from>
    <xdr:to>
      <xdr:col>8</xdr:col>
      <xdr:colOff>361950</xdr:colOff>
      <xdr:row>7</xdr:row>
      <xdr:rowOff>76199</xdr:rowOff>
    </xdr:to>
    <xdr:sp macro="" textlink="">
      <xdr:nvSpPr>
        <xdr:cNvPr id="5" name="ZoneTexte 4">
          <a:extLst>
            <a:ext uri="{FF2B5EF4-FFF2-40B4-BE49-F238E27FC236}">
              <a16:creationId xmlns:a16="http://schemas.microsoft.com/office/drawing/2014/main" id="{9FFA22A4-1E25-46B5-AAD4-90665D394817}"/>
            </a:ext>
          </a:extLst>
        </xdr:cNvPr>
        <xdr:cNvSpPr txBox="1"/>
      </xdr:nvSpPr>
      <xdr:spPr>
        <a:xfrm>
          <a:off x="7105650" y="1543049"/>
          <a:ext cx="153352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a:latin typeface="Arial" panose="020B0604020202020204" pitchFamily="34" charset="0"/>
              <a:cs typeface="Arial" panose="020B0604020202020204" pitchFamily="34" charset="0"/>
            </a:rPr>
            <a:t>Enseignement général</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0.50755</cdr:x>
      <cdr:y>0.10273</cdr:y>
    </cdr:from>
    <cdr:to>
      <cdr:x>0.50987</cdr:x>
      <cdr:y>0.65316</cdr:y>
    </cdr:to>
    <cdr:cxnSp macro="">
      <cdr:nvCxnSpPr>
        <cdr:cNvPr id="3" name="Connecteur droit 2">
          <a:extLst xmlns:a="http://schemas.openxmlformats.org/drawingml/2006/main">
            <a:ext uri="{FF2B5EF4-FFF2-40B4-BE49-F238E27FC236}">
              <a16:creationId xmlns:a16="http://schemas.microsoft.com/office/drawing/2014/main" id="{EB4BFF8F-7BFA-4D4B-BE68-A370219481E2}"/>
            </a:ext>
          </a:extLst>
        </cdr:cNvPr>
        <cdr:cNvCxnSpPr/>
      </cdr:nvCxnSpPr>
      <cdr:spPr>
        <a:xfrm xmlns:a="http://schemas.openxmlformats.org/drawingml/2006/main">
          <a:off x="4162424" y="519114"/>
          <a:ext cx="19050" cy="2781300"/>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ables/table1.xml><?xml version="1.0" encoding="utf-8"?>
<table xmlns="http://schemas.openxmlformats.org/spreadsheetml/2006/main" id="2" name="RSCTabHisto_donnees" displayName="RSCTabHisto_donnees" ref="A5:C20" totalsRowShown="0" headerRowDxfId="43" dataDxfId="41" totalsRowDxfId="40" headerRowBorderDxfId="42">
  <autoFilter ref="A5:C20">
    <filterColumn colId="0" hiddenButton="1"/>
    <filterColumn colId="1" hiddenButton="1"/>
    <filterColumn colId="2" hiddenButton="1"/>
  </autoFilter>
  <tableColumns count="3">
    <tableColumn id="1" name="Catégorie" dataDxfId="39" totalsRowDxfId="38"/>
    <tableColumn id="2" name="Part d'élèves ayant choisi l'enseignement en 2024" dataDxfId="37" totalsRowDxfId="36"/>
    <tableColumn id="3" name="Part d'élèves ayant choisi l'enseignement en 2025" dataDxfId="35" totalsRowDxfId="34"/>
  </tableColumns>
  <tableStyleInfo name="Style TAB" showFirstColumn="0" showLastColumn="0" showRowStripes="0" showColumnStripes="0"/>
</table>
</file>

<file path=xl/tables/table2.xml><?xml version="1.0" encoding="utf-8"?>
<table xmlns="http://schemas.openxmlformats.org/spreadsheetml/2006/main" id="1" name="RSCTabX" displayName="RSCTabX" ref="A5:E10" headerRowDxfId="33" dataDxfId="31" totalsRowDxfId="30" headerRowBorderDxfId="32">
  <autoFilter ref="A5:E10">
    <filterColumn colId="0" hiddenButton="1"/>
    <filterColumn colId="1" hiddenButton="1"/>
    <filterColumn colId="2" hiddenButton="1"/>
    <filterColumn colId="3" hiddenButton="1"/>
    <filterColumn colId="4" hiddenButton="1"/>
  </autoFilter>
  <tableColumns count="5">
    <tableColumn id="1" name="Catégorie" totalsRowLabel="Total (1+2)" dataDxfId="29" totalsRowDxfId="28"/>
    <tableColumn id="2" name="Seconde GT" totalsRowFunction="sum" dataDxfId="27" totalsRowDxfId="26"/>
    <tableColumn id="3" name="Seconde spécifique : STHR" totalsRowFunction="sum" dataDxfId="25" totalsRowDxfId="24"/>
    <tableColumn id="4" name="Seconde spécifique : BT" totalsRowFunction="sum" dataDxfId="23" totalsRowDxfId="22"/>
    <tableColumn id="5" name="Total" totalsRowFunction="sum" dataDxfId="21" totalsRowDxfId="20"/>
  </tableColumns>
  <tableStyleInfo name="Style TAB" showFirstColumn="0" showLastColumn="0" showRowStripes="0" showColumnStripes="0"/>
</table>
</file>

<file path=xl/tables/table3.xml><?xml version="1.0" encoding="utf-8"?>
<table xmlns="http://schemas.openxmlformats.org/spreadsheetml/2006/main" id="4" name="RSCTabX5" displayName="RSCTabX5" ref="A5:H29" totalsRowCount="1" headerRowDxfId="19" dataDxfId="17" totalsRowDxfId="16" headerRowBorderDxfId="18">
  <autoFilter ref="A5:H2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Catégorie" totalsRowLabel="Total" dataDxfId="15" totalsRowDxfId="7"/>
    <tableColumn id="2" name="Public " totalsRowFunction="sum" dataDxfId="14" totalsRowDxfId="6"/>
    <tableColumn id="3" name="Privé sous contrat" totalsRowFunction="sum" dataDxfId="13" totalsRowDxfId="5"/>
    <tableColumn id="4" name="Total" totalsRowFunction="sum" dataDxfId="12" totalsRowDxfId="4">
      <calculatedColumnFormula>RSCTabX5[[#This Row],[Privé sous contrat]]+RSCTabX5[[#This Row],[Public ]]</calculatedColumnFormula>
    </tableColumn>
    <tableColumn id="5" name="Part sur le total des secondes GT" totalsRowFunction="sum" dataDxfId="11" totalsRowDxfId="3" dataCellStyle="Pourcentage">
      <calculatedColumnFormula>RSCTabX5[[#This Row],[Total]]/'4.06 Tableau 2'!$E$8</calculatedColumnFormula>
    </tableColumn>
    <tableColumn id="6" name="Filles " totalsRowFunction="sum" dataDxfId="10" totalsRowDxfId="2"/>
    <tableColumn id="7" name="Garçons" totalsRowFunction="sum" dataDxfId="9" totalsRowDxfId="1"/>
    <tableColumn id="8" name="Part des filles (%)" totalsRowFunction="custom" dataDxfId="8" totalsRowDxfId="0" dataCellStyle="Pourcentage">
      <calculatedColumnFormula>RSCTabX5[[#This Row],[Filles ]]/RSCTabX5[[#This Row],[Total]]</calculatedColumnFormula>
      <totalsRowFormula>RSCTabX5[[#Totals],[Filles ]]/RSCTabX5[[#Totals],[Total]]</totalsRowFormula>
    </tableColumn>
  </tableColumns>
  <tableStyleInfo name="Style TAB"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9"/>
  <sheetViews>
    <sheetView showGridLines="0" tabSelected="1" zoomScaleNormal="100" zoomScaleSheetLayoutView="110" workbookViewId="0">
      <selection activeCell="A18" sqref="A18:XFD18"/>
    </sheetView>
  </sheetViews>
  <sheetFormatPr baseColWidth="10" defaultRowHeight="12.75" x14ac:dyDescent="0.2"/>
  <cols>
    <col min="1" max="1" width="90.7109375" style="2" customWidth="1"/>
    <col min="2" max="16384" width="11.42578125" style="2"/>
  </cols>
  <sheetData>
    <row r="1" spans="1:1" x14ac:dyDescent="0.2">
      <c r="A1" s="1" t="s">
        <v>55</v>
      </c>
    </row>
    <row r="2" spans="1:1" x14ac:dyDescent="0.2">
      <c r="A2" s="3" t="s">
        <v>0</v>
      </c>
    </row>
    <row r="3" spans="1:1" x14ac:dyDescent="0.2">
      <c r="A3" s="4">
        <v>45989</v>
      </c>
    </row>
    <row r="4" spans="1:1" ht="20.25" thickBot="1" x14ac:dyDescent="0.35">
      <c r="A4" s="5" t="s">
        <v>1</v>
      </c>
    </row>
    <row r="5" spans="1:1" ht="13.5" thickTop="1" x14ac:dyDescent="0.2"/>
    <row r="6" spans="1:1" ht="25.5" x14ac:dyDescent="0.2">
      <c r="A6" s="6" t="s">
        <v>2</v>
      </c>
    </row>
    <row r="7" spans="1:1" x14ac:dyDescent="0.2">
      <c r="A7" s="7" t="s">
        <v>3</v>
      </c>
    </row>
    <row r="9" spans="1:1" s="9" customFormat="1" ht="17.25" thickBot="1" x14ac:dyDescent="0.25">
      <c r="A9" s="8" t="s">
        <v>52</v>
      </c>
    </row>
    <row r="10" spans="1:1" s="9" customFormat="1" ht="13.5" thickTop="1" x14ac:dyDescent="0.2">
      <c r="A10" s="10"/>
    </row>
    <row r="11" spans="1:1" s="9" customFormat="1" x14ac:dyDescent="0.2">
      <c r="A11" s="10"/>
    </row>
    <row r="12" spans="1:1" s="9" customFormat="1" x14ac:dyDescent="0.2">
      <c r="A12" s="10"/>
    </row>
    <row r="13" spans="1:1" s="9" customFormat="1" x14ac:dyDescent="0.2"/>
    <row r="14" spans="1:1" s="9" customFormat="1" x14ac:dyDescent="0.2">
      <c r="A14" s="11" t="s">
        <v>4</v>
      </c>
    </row>
    <row r="15" spans="1:1" s="46" customFormat="1" ht="22.5" x14ac:dyDescent="0.2">
      <c r="A15" s="45" t="s">
        <v>56</v>
      </c>
    </row>
    <row r="16" spans="1:1" s="46" customFormat="1" x14ac:dyDescent="0.2">
      <c r="A16" s="47" t="s">
        <v>57</v>
      </c>
    </row>
    <row r="17" spans="1:1" s="46" customFormat="1" ht="22.5" x14ac:dyDescent="0.2">
      <c r="A17" s="47" t="s">
        <v>58</v>
      </c>
    </row>
    <row r="18" spans="1:1" s="9" customFormat="1" x14ac:dyDescent="0.2">
      <c r="A18" s="12"/>
    </row>
    <row r="19" spans="1:1" s="9" customFormat="1" x14ac:dyDescent="0.2">
      <c r="A19" s="12"/>
    </row>
    <row r="20" spans="1:1" s="9" customFormat="1" x14ac:dyDescent="0.2">
      <c r="A20" s="12"/>
    </row>
    <row r="21" spans="1:1" s="9" customFormat="1" x14ac:dyDescent="0.2">
      <c r="A21" s="12"/>
    </row>
    <row r="22" spans="1:1" s="9" customFormat="1" ht="35.1" customHeight="1" x14ac:dyDescent="0.2">
      <c r="A22" s="13" t="s">
        <v>5</v>
      </c>
    </row>
    <row r="23" spans="1:1" s="9" customFormat="1" ht="22.5" x14ac:dyDescent="0.2">
      <c r="A23" s="48" t="s">
        <v>15</v>
      </c>
    </row>
    <row r="24" spans="1:1" s="9" customFormat="1" ht="33.75" x14ac:dyDescent="0.2">
      <c r="A24" s="48" t="s">
        <v>16</v>
      </c>
    </row>
    <row r="25" spans="1:1" s="9" customFormat="1" x14ac:dyDescent="0.2">
      <c r="A25" s="48"/>
    </row>
    <row r="26" spans="1:1" s="9" customFormat="1" x14ac:dyDescent="0.2">
      <c r="A26" s="14"/>
    </row>
    <row r="27" spans="1:1" s="9" customFormat="1" ht="35.1" customHeight="1" x14ac:dyDescent="0.2">
      <c r="A27" s="15" t="s">
        <v>6</v>
      </c>
    </row>
    <row r="28" spans="1:1" s="9" customFormat="1" x14ac:dyDescent="0.2">
      <c r="A28" s="16"/>
    </row>
    <row r="29" spans="1:1" s="9" customFormat="1" x14ac:dyDescent="0.2">
      <c r="A29" s="16"/>
    </row>
    <row r="30" spans="1:1" s="9" customFormat="1" x14ac:dyDescent="0.2">
      <c r="A30" s="16"/>
    </row>
    <row r="31" spans="1:1" s="9" customFormat="1" x14ac:dyDescent="0.2"/>
    <row r="32" spans="1:1" s="9" customFormat="1" ht="22.5" x14ac:dyDescent="0.2">
      <c r="A32" s="17" t="s">
        <v>7</v>
      </c>
    </row>
    <row r="33" spans="1:1" s="9" customFormat="1" x14ac:dyDescent="0.2">
      <c r="A33" s="18"/>
    </row>
    <row r="34" spans="1:1" s="9" customFormat="1" x14ac:dyDescent="0.2">
      <c r="A34" s="13" t="s">
        <v>8</v>
      </c>
    </row>
    <row r="35" spans="1:1" s="9" customFormat="1" x14ac:dyDescent="0.2">
      <c r="A35" s="18"/>
    </row>
    <row r="36" spans="1:1" s="9" customFormat="1" x14ac:dyDescent="0.2">
      <c r="A36" s="18" t="s">
        <v>9</v>
      </c>
    </row>
    <row r="37" spans="1:1" s="9" customFormat="1" x14ac:dyDescent="0.2">
      <c r="A37" s="19" t="s">
        <v>10</v>
      </c>
    </row>
    <row r="38" spans="1:1" s="9" customFormat="1" x14ac:dyDescent="0.2">
      <c r="A38" s="18" t="s">
        <v>11</v>
      </c>
    </row>
    <row r="39" spans="1:1" s="9" customFormat="1" x14ac:dyDescent="0.2">
      <c r="A39" s="18" t="s">
        <v>12</v>
      </c>
    </row>
    <row r="40" spans="1:1" s="9" customFormat="1" x14ac:dyDescent="0.2"/>
    <row r="41" spans="1:1" s="9" customFormat="1" x14ac:dyDescent="0.2"/>
    <row r="42" spans="1:1" s="9" customFormat="1" x14ac:dyDescent="0.2"/>
    <row r="43" spans="1:1" s="9" customFormat="1" x14ac:dyDescent="0.2"/>
    <row r="44" spans="1:1" s="9" customFormat="1" x14ac:dyDescent="0.2"/>
    <row r="45" spans="1:1" s="9" customFormat="1" x14ac:dyDescent="0.2"/>
    <row r="46" spans="1:1" s="9" customFormat="1" x14ac:dyDescent="0.2"/>
    <row r="47" spans="1:1" s="9" customFormat="1" x14ac:dyDescent="0.2"/>
    <row r="48" spans="1:1"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row r="61" s="9" customFormat="1" x14ac:dyDescent="0.2"/>
    <row r="62" s="9" customFormat="1" x14ac:dyDescent="0.2"/>
    <row r="63" s="9" customFormat="1" x14ac:dyDescent="0.2"/>
    <row r="64" s="9" customFormat="1" x14ac:dyDescent="0.2"/>
    <row r="65" s="9" customFormat="1" x14ac:dyDescent="0.2"/>
    <row r="66" s="9" customFormat="1" x14ac:dyDescent="0.2"/>
    <row r="67" s="9" customFormat="1" x14ac:dyDescent="0.2"/>
    <row r="68" s="9" customFormat="1" x14ac:dyDescent="0.2"/>
    <row r="69" s="9" customFormat="1" x14ac:dyDescent="0.2"/>
    <row r="70" s="9" customFormat="1" x14ac:dyDescent="0.2"/>
    <row r="71" s="9" customFormat="1" x14ac:dyDescent="0.2"/>
    <row r="72" s="9" customFormat="1" x14ac:dyDescent="0.2"/>
    <row r="73" s="9" customFormat="1" x14ac:dyDescent="0.2"/>
    <row r="74" s="9" customFormat="1" x14ac:dyDescent="0.2"/>
    <row r="75" s="9" customFormat="1" x14ac:dyDescent="0.2"/>
    <row r="76" s="9" customFormat="1" x14ac:dyDescent="0.2"/>
    <row r="77" s="9" customFormat="1" x14ac:dyDescent="0.2"/>
    <row r="78" s="9" customFormat="1" x14ac:dyDescent="0.2"/>
    <row r="79" s="9" customFormat="1" x14ac:dyDescent="0.2"/>
    <row r="80" s="9" customFormat="1" x14ac:dyDescent="0.2"/>
    <row r="81" spans="1:1" s="9" customFormat="1" x14ac:dyDescent="0.2"/>
    <row r="82" spans="1:1" s="9" customFormat="1" x14ac:dyDescent="0.2"/>
    <row r="83" spans="1:1" s="9" customFormat="1" x14ac:dyDescent="0.2"/>
    <row r="84" spans="1:1" s="9" customFormat="1" x14ac:dyDescent="0.2"/>
    <row r="85" spans="1:1" s="9" customFormat="1" x14ac:dyDescent="0.2"/>
    <row r="86" spans="1:1" s="9" customFormat="1" x14ac:dyDescent="0.2"/>
    <row r="87" spans="1:1" s="9" customFormat="1" x14ac:dyDescent="0.2"/>
    <row r="88" spans="1:1" x14ac:dyDescent="0.2">
      <c r="A88" s="9"/>
    </row>
    <row r="89" spans="1:1" x14ac:dyDescent="0.2">
      <c r="A89" s="9"/>
    </row>
    <row r="90" spans="1:1" x14ac:dyDescent="0.2">
      <c r="A90" s="9"/>
    </row>
    <row r="91" spans="1:1" x14ac:dyDescent="0.2">
      <c r="A91" s="9"/>
    </row>
    <row r="92" spans="1:1" x14ac:dyDescent="0.2">
      <c r="A92" s="9"/>
    </row>
    <row r="93" spans="1:1" x14ac:dyDescent="0.2">
      <c r="A93" s="9"/>
    </row>
    <row r="94" spans="1:1" x14ac:dyDescent="0.2">
      <c r="A94" s="9"/>
    </row>
    <row r="95" spans="1:1" x14ac:dyDescent="0.2">
      <c r="A95" s="9"/>
    </row>
    <row r="96" spans="1:1" x14ac:dyDescent="0.2">
      <c r="A96" s="9"/>
    </row>
    <row r="97" spans="1:1" x14ac:dyDescent="0.2">
      <c r="A97" s="9"/>
    </row>
    <row r="98" spans="1:1" x14ac:dyDescent="0.2">
      <c r="A98" s="9"/>
    </row>
    <row r="99" spans="1:1" x14ac:dyDescent="0.2">
      <c r="A99" s="9"/>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5"/>
  <sheetViews>
    <sheetView showGridLines="0" zoomScaleNormal="100" zoomScaleSheetLayoutView="100" workbookViewId="0">
      <selection activeCell="A13" sqref="A13:XFD13"/>
    </sheetView>
  </sheetViews>
  <sheetFormatPr baseColWidth="10" defaultRowHeight="0" customHeight="1" zeroHeight="1" x14ac:dyDescent="0.2"/>
  <cols>
    <col min="1" max="1" width="43.7109375" style="52" customWidth="1"/>
    <col min="2" max="3" width="13.42578125" style="53" customWidth="1"/>
    <col min="4" max="5" width="10.7109375" style="53" customWidth="1"/>
    <col min="6" max="8" width="10.7109375" style="27" customWidth="1"/>
    <col min="9" max="16384" width="11.42578125" style="27"/>
  </cols>
  <sheetData>
    <row r="1" spans="1:11" ht="17.25" thickBot="1" x14ac:dyDescent="0.25">
      <c r="A1" s="20" t="str">
        <f>'4.06 Notice'!A9</f>
        <v>4.06 Les options facultatives de seconde générale et technologique</v>
      </c>
      <c r="B1" s="20"/>
      <c r="C1" s="20"/>
      <c r="D1" s="20"/>
      <c r="E1" s="51"/>
    </row>
    <row r="2" spans="1:11" ht="13.5" thickTop="1" x14ac:dyDescent="0.2"/>
    <row r="3" spans="1:11" s="38" customFormat="1" ht="15.75" customHeight="1" x14ac:dyDescent="0.2">
      <c r="A3" s="25" t="str">
        <f>'4.06 Notice'!A15</f>
        <v>[1] Evolution entre 2025 et 2024, de la proportion d'élèves de seconde GT dans les enseignements optionnels les plus choisis</v>
      </c>
      <c r="K3" s="27"/>
    </row>
    <row r="4" spans="1:11" ht="12.75" x14ac:dyDescent="0.2"/>
    <row r="5" spans="1:11" ht="45" x14ac:dyDescent="0.2">
      <c r="A5" s="28" t="s">
        <v>13</v>
      </c>
      <c r="B5" s="28" t="s">
        <v>59</v>
      </c>
      <c r="C5" s="28" t="s">
        <v>60</v>
      </c>
      <c r="D5" s="27"/>
      <c r="E5" s="27"/>
    </row>
    <row r="6" spans="1:11" ht="15" customHeight="1" x14ac:dyDescent="0.2">
      <c r="A6" s="33" t="s">
        <v>17</v>
      </c>
      <c r="B6" s="34"/>
      <c r="C6" s="34"/>
      <c r="D6" s="27"/>
      <c r="E6" s="27"/>
    </row>
    <row r="7" spans="1:11" ht="15" customHeight="1" x14ac:dyDescent="0.2">
      <c r="A7" s="29" t="s">
        <v>19</v>
      </c>
      <c r="B7" s="31">
        <v>3</v>
      </c>
      <c r="C7" s="31">
        <v>5</v>
      </c>
      <c r="D7" s="27"/>
      <c r="E7" s="27"/>
    </row>
    <row r="8" spans="1:11" ht="15" customHeight="1" x14ac:dyDescent="0.2">
      <c r="A8" s="29" t="s">
        <v>18</v>
      </c>
      <c r="B8" s="31">
        <v>4.5</v>
      </c>
      <c r="C8" s="31">
        <v>4.0999999999999996</v>
      </c>
      <c r="D8" s="27"/>
      <c r="E8" s="27"/>
    </row>
    <row r="9" spans="1:11" ht="15" customHeight="1" x14ac:dyDescent="0.2">
      <c r="A9" s="29" t="s">
        <v>22</v>
      </c>
      <c r="B9" s="31">
        <v>1.5</v>
      </c>
      <c r="C9" s="31">
        <v>2</v>
      </c>
      <c r="D9" s="27"/>
      <c r="E9" s="27"/>
    </row>
    <row r="10" spans="1:11" ht="15" customHeight="1" x14ac:dyDescent="0.2">
      <c r="A10" s="29" t="s">
        <v>21</v>
      </c>
      <c r="B10" s="31">
        <v>1.9</v>
      </c>
      <c r="C10" s="31">
        <v>1.4</v>
      </c>
      <c r="D10" s="27"/>
      <c r="E10" s="27"/>
    </row>
    <row r="11" spans="1:11" ht="15" customHeight="1" x14ac:dyDescent="0.2">
      <c r="A11" s="29" t="s">
        <v>20</v>
      </c>
      <c r="B11" s="31">
        <v>2</v>
      </c>
      <c r="C11" s="31">
        <v>1.6</v>
      </c>
      <c r="D11" s="27"/>
      <c r="E11" s="27"/>
    </row>
    <row r="12" spans="1:11" ht="15" customHeight="1" x14ac:dyDescent="0.2">
      <c r="A12" s="29" t="s">
        <v>62</v>
      </c>
      <c r="B12" s="31">
        <v>15.4</v>
      </c>
      <c r="C12" s="31">
        <v>16.399999999999999</v>
      </c>
    </row>
    <row r="13" spans="1:11" ht="15" customHeight="1" x14ac:dyDescent="0.2">
      <c r="A13" s="29" t="s">
        <v>40</v>
      </c>
      <c r="B13" s="31">
        <v>1.7</v>
      </c>
      <c r="C13" s="31">
        <v>1.4</v>
      </c>
    </row>
    <row r="14" spans="1:11" ht="15" customHeight="1" x14ac:dyDescent="0.2">
      <c r="A14" s="29" t="s">
        <v>24</v>
      </c>
      <c r="B14" s="31">
        <v>3.6</v>
      </c>
      <c r="C14" s="31">
        <v>2.8</v>
      </c>
    </row>
    <row r="15" spans="1:11" s="38" customFormat="1" ht="15" customHeight="1" x14ac:dyDescent="0.2">
      <c r="A15" s="33" t="s">
        <v>23</v>
      </c>
      <c r="B15" s="35"/>
      <c r="C15" s="35"/>
      <c r="D15" s="37"/>
      <c r="E15" s="53"/>
      <c r="F15" s="27"/>
    </row>
    <row r="16" spans="1:11" ht="15" customHeight="1" x14ac:dyDescent="0.2">
      <c r="A16" s="29" t="s">
        <v>25</v>
      </c>
      <c r="B16" s="31">
        <v>3</v>
      </c>
      <c r="C16" s="31">
        <v>3.8</v>
      </c>
      <c r="D16" s="55"/>
    </row>
    <row r="17" spans="1:8" ht="15" customHeight="1" x14ac:dyDescent="0.2">
      <c r="A17" s="36" t="s">
        <v>27</v>
      </c>
      <c r="B17" s="31">
        <v>1.1000000000000001</v>
      </c>
      <c r="C17" s="31">
        <v>1</v>
      </c>
    </row>
    <row r="18" spans="1:8" ht="15" customHeight="1" x14ac:dyDescent="0.2">
      <c r="A18" s="36" t="s">
        <v>28</v>
      </c>
      <c r="B18" s="31">
        <v>0.7</v>
      </c>
      <c r="C18" s="31">
        <v>1</v>
      </c>
    </row>
    <row r="19" spans="1:8" ht="15" customHeight="1" x14ac:dyDescent="0.2">
      <c r="A19" s="49" t="s">
        <v>29</v>
      </c>
      <c r="B19" s="31">
        <v>0.3</v>
      </c>
      <c r="C19" s="31">
        <v>0.7</v>
      </c>
    </row>
    <row r="20" spans="1:8" ht="15" customHeight="1" x14ac:dyDescent="0.2">
      <c r="A20" s="36" t="s">
        <v>26</v>
      </c>
      <c r="B20" s="31">
        <v>0</v>
      </c>
      <c r="C20" s="31">
        <v>0</v>
      </c>
    </row>
    <row r="21" spans="1:8" ht="15" customHeight="1" x14ac:dyDescent="0.2">
      <c r="A21" s="49"/>
      <c r="B21" s="50"/>
      <c r="C21" s="50"/>
    </row>
    <row r="22" spans="1:8" ht="15" customHeight="1" x14ac:dyDescent="0.2">
      <c r="A22" s="37" t="s">
        <v>14</v>
      </c>
      <c r="B22" s="37"/>
      <c r="C22" s="37"/>
    </row>
    <row r="23" spans="1:8" ht="15" customHeight="1" x14ac:dyDescent="0.2">
      <c r="A23" s="56"/>
      <c r="B23" s="54"/>
      <c r="C23" s="57"/>
    </row>
    <row r="24" spans="1:8" ht="15" customHeight="1" x14ac:dyDescent="0.2">
      <c r="A24" s="56" t="s">
        <v>51</v>
      </c>
      <c r="B24" s="55"/>
      <c r="C24" s="55"/>
    </row>
    <row r="25" spans="1:8" s="38" customFormat="1" ht="15" customHeight="1" x14ac:dyDescent="0.2">
      <c r="A25" s="58"/>
      <c r="B25" s="53"/>
      <c r="C25" s="53"/>
      <c r="D25" s="53"/>
      <c r="E25" s="53"/>
      <c r="F25" s="27"/>
      <c r="G25" s="27"/>
      <c r="H25" s="27"/>
    </row>
    <row r="26" spans="1:8" ht="15" customHeight="1" x14ac:dyDescent="0.2">
      <c r="A26" s="59"/>
    </row>
    <row r="27" spans="1:8" ht="15" customHeight="1" x14ac:dyDescent="0.2">
      <c r="A27" s="58"/>
    </row>
    <row r="28" spans="1:8" ht="15" customHeight="1" x14ac:dyDescent="0.2"/>
    <row r="29" spans="1:8" ht="15" customHeight="1" x14ac:dyDescent="0.2"/>
    <row r="30" spans="1:8" ht="15" customHeight="1" x14ac:dyDescent="0.2"/>
    <row r="31" spans="1:8" ht="15" customHeight="1" x14ac:dyDescent="0.2"/>
    <row r="32" spans="1:8" ht="15" customHeight="1" x14ac:dyDescent="0.2"/>
    <row r="33" spans="1:8" s="38" customFormat="1" ht="15" customHeight="1" x14ac:dyDescent="0.2">
      <c r="A33" s="52"/>
      <c r="B33" s="53"/>
      <c r="C33" s="53"/>
      <c r="D33" s="53"/>
      <c r="E33" s="53"/>
      <c r="F33" s="27"/>
      <c r="G33" s="27"/>
      <c r="H33" s="27"/>
    </row>
    <row r="34" spans="1:8" ht="15" customHeight="1" x14ac:dyDescent="0.2"/>
    <row r="35" spans="1:8" ht="15" customHeight="1" x14ac:dyDescent="0.2"/>
    <row r="36" spans="1:8" ht="15" customHeight="1" x14ac:dyDescent="0.2"/>
    <row r="37" spans="1:8" ht="15" customHeight="1" x14ac:dyDescent="0.2"/>
    <row r="38" spans="1:8" ht="15" customHeight="1" x14ac:dyDescent="0.2"/>
    <row r="39" spans="1:8" ht="15" customHeight="1" x14ac:dyDescent="0.2"/>
    <row r="40" spans="1:8" ht="15" customHeight="1" x14ac:dyDescent="0.2"/>
    <row r="41" spans="1:8" ht="15" customHeight="1" x14ac:dyDescent="0.2"/>
    <row r="42" spans="1:8" ht="15" customHeight="1" x14ac:dyDescent="0.2"/>
    <row r="43" spans="1:8" ht="15" customHeight="1" x14ac:dyDescent="0.2"/>
    <row r="44" spans="1:8" ht="15" customHeight="1" x14ac:dyDescent="0.2"/>
    <row r="45" spans="1:8" ht="15" customHeight="1" x14ac:dyDescent="0.2"/>
    <row r="46" spans="1:8" ht="15" customHeight="1" x14ac:dyDescent="0.2"/>
    <row r="47" spans="1:8" ht="15" customHeight="1" x14ac:dyDescent="0.2"/>
    <row r="48" spans="1:8" ht="15" customHeight="1" x14ac:dyDescent="0.2"/>
    <row r="49" spans="1:8" s="38" customFormat="1" ht="15" customHeight="1" x14ac:dyDescent="0.2">
      <c r="A49" s="52"/>
      <c r="B49" s="53"/>
      <c r="C49" s="53"/>
      <c r="D49" s="53"/>
      <c r="E49" s="53"/>
      <c r="F49" s="27"/>
      <c r="G49" s="27"/>
      <c r="H49" s="27"/>
    </row>
    <row r="50" spans="1:8" ht="15" customHeight="1" x14ac:dyDescent="0.2"/>
    <row r="51" spans="1:8" ht="15" customHeight="1" x14ac:dyDescent="0.2"/>
    <row r="52" spans="1:8" ht="15" customHeight="1" x14ac:dyDescent="0.2"/>
    <row r="53" spans="1:8" ht="15" customHeight="1" x14ac:dyDescent="0.2"/>
    <row r="54" spans="1:8" ht="15" customHeight="1" x14ac:dyDescent="0.2"/>
    <row r="55" spans="1:8" ht="15" customHeight="1" x14ac:dyDescent="0.2"/>
    <row r="56" spans="1:8" ht="12.75" hidden="1" x14ac:dyDescent="0.2"/>
    <row r="57" spans="1:8" ht="12.75" hidden="1" x14ac:dyDescent="0.2"/>
    <row r="58" spans="1:8" ht="12.75" hidden="1" x14ac:dyDescent="0.2"/>
    <row r="59" spans="1:8" ht="12.75" hidden="1" x14ac:dyDescent="0.2"/>
    <row r="60" spans="1:8" ht="12.75" hidden="1" x14ac:dyDescent="0.2"/>
    <row r="61" spans="1:8" ht="12.75" hidden="1" x14ac:dyDescent="0.2"/>
    <row r="62" spans="1:8" ht="12.75" hidden="1" x14ac:dyDescent="0.2"/>
    <row r="63" spans="1:8" ht="12.75" hidden="1" x14ac:dyDescent="0.2"/>
    <row r="64" spans="1:8" ht="12.75" hidden="1" x14ac:dyDescent="0.2"/>
    <row r="65" spans="2:11" ht="12.75" hidden="1" x14ac:dyDescent="0.2"/>
    <row r="66" spans="2:11" ht="12.75" hidden="1" x14ac:dyDescent="0.2"/>
    <row r="67" spans="2:11" ht="12.75" hidden="1" x14ac:dyDescent="0.2"/>
    <row r="68" spans="2:11" ht="12.75" hidden="1" x14ac:dyDescent="0.2"/>
    <row r="69" spans="2:11" s="52" customFormat="1" ht="12.75" hidden="1" x14ac:dyDescent="0.2">
      <c r="B69" s="53"/>
      <c r="C69" s="53"/>
      <c r="D69" s="53"/>
      <c r="E69" s="53"/>
      <c r="F69" s="27"/>
      <c r="G69" s="27"/>
      <c r="H69" s="27"/>
      <c r="I69" s="27"/>
      <c r="J69" s="27"/>
      <c r="K69" s="27"/>
    </row>
    <row r="70" spans="2:11" s="52" customFormat="1" ht="12.75" hidden="1" x14ac:dyDescent="0.2">
      <c r="B70" s="53"/>
      <c r="C70" s="53"/>
      <c r="D70" s="53"/>
      <c r="E70" s="53"/>
      <c r="F70" s="27"/>
      <c r="G70" s="27"/>
      <c r="H70" s="27"/>
      <c r="I70" s="27"/>
      <c r="J70" s="27"/>
      <c r="K70" s="27"/>
    </row>
    <row r="71" spans="2:11" s="52" customFormat="1" ht="12.75" hidden="1" x14ac:dyDescent="0.2">
      <c r="B71" s="53"/>
      <c r="C71" s="53"/>
      <c r="D71" s="53"/>
      <c r="E71" s="53"/>
      <c r="F71" s="27"/>
      <c r="G71" s="27"/>
      <c r="H71" s="27"/>
      <c r="I71" s="27"/>
      <c r="J71" s="27"/>
      <c r="K71" s="27"/>
    </row>
    <row r="72" spans="2:11" s="52" customFormat="1" ht="12.75" hidden="1" x14ac:dyDescent="0.2">
      <c r="B72" s="53"/>
      <c r="C72" s="53"/>
      <c r="D72" s="53"/>
      <c r="E72" s="53"/>
      <c r="F72" s="27"/>
      <c r="G72" s="27"/>
      <c r="H72" s="27"/>
      <c r="I72" s="27"/>
      <c r="J72" s="27"/>
      <c r="K72" s="27"/>
    </row>
    <row r="73" spans="2:11" s="52" customFormat="1" ht="12.75" hidden="1" x14ac:dyDescent="0.2">
      <c r="B73" s="53"/>
      <c r="C73" s="53"/>
      <c r="D73" s="53"/>
      <c r="E73" s="53"/>
      <c r="F73" s="27"/>
      <c r="G73" s="27"/>
      <c r="H73" s="27"/>
      <c r="I73" s="27"/>
      <c r="J73" s="27"/>
      <c r="K73" s="27"/>
    </row>
    <row r="74" spans="2:11" s="52" customFormat="1" ht="12.75" hidden="1" x14ac:dyDescent="0.2">
      <c r="B74" s="53"/>
      <c r="C74" s="53"/>
      <c r="D74" s="53"/>
      <c r="E74" s="53"/>
      <c r="F74" s="27"/>
      <c r="G74" s="27"/>
      <c r="H74" s="27"/>
      <c r="I74" s="27"/>
      <c r="J74" s="27"/>
      <c r="K74" s="27"/>
    </row>
    <row r="75" spans="2:11" s="52" customFormat="1" ht="12.75" hidden="1" x14ac:dyDescent="0.2">
      <c r="B75" s="53"/>
      <c r="C75" s="53"/>
      <c r="D75" s="53"/>
      <c r="E75" s="53"/>
      <c r="F75" s="27"/>
      <c r="G75" s="27"/>
      <c r="H75" s="27"/>
      <c r="I75" s="27"/>
      <c r="J75" s="27"/>
      <c r="K75" s="27"/>
    </row>
    <row r="76" spans="2:11" s="52" customFormat="1" ht="12.75" hidden="1" x14ac:dyDescent="0.2">
      <c r="B76" s="53"/>
      <c r="C76" s="53"/>
      <c r="D76" s="53"/>
      <c r="E76" s="53"/>
      <c r="F76" s="27"/>
      <c r="G76" s="27"/>
      <c r="H76" s="27"/>
      <c r="I76" s="27"/>
      <c r="J76" s="27"/>
      <c r="K76" s="27"/>
    </row>
    <row r="77" spans="2:11" s="52" customFormat="1" ht="12.75" hidden="1" x14ac:dyDescent="0.2">
      <c r="B77" s="53"/>
      <c r="C77" s="53"/>
      <c r="D77" s="53"/>
      <c r="E77" s="53"/>
      <c r="F77" s="27"/>
      <c r="G77" s="27"/>
      <c r="H77" s="27"/>
      <c r="I77" s="27"/>
      <c r="J77" s="27"/>
      <c r="K77" s="27"/>
    </row>
    <row r="78" spans="2:11" s="52" customFormat="1" ht="12.75" hidden="1" x14ac:dyDescent="0.2">
      <c r="B78" s="53"/>
      <c r="C78" s="53"/>
      <c r="D78" s="53"/>
      <c r="E78" s="53"/>
      <c r="F78" s="27"/>
      <c r="G78" s="27"/>
      <c r="H78" s="27"/>
      <c r="I78" s="27"/>
      <c r="J78" s="27"/>
      <c r="K78" s="27"/>
    </row>
    <row r="79" spans="2:11" s="52" customFormat="1" ht="12.75" hidden="1" x14ac:dyDescent="0.2">
      <c r="B79" s="53"/>
      <c r="C79" s="53"/>
      <c r="D79" s="53"/>
      <c r="E79" s="53"/>
      <c r="F79" s="27"/>
      <c r="G79" s="27"/>
      <c r="H79" s="27"/>
      <c r="I79" s="27"/>
      <c r="J79" s="27"/>
      <c r="K79" s="27"/>
    </row>
    <row r="80" spans="2:11" s="52" customFormat="1" ht="12.75" hidden="1" x14ac:dyDescent="0.2">
      <c r="B80" s="53"/>
      <c r="C80" s="53"/>
      <c r="D80" s="53"/>
      <c r="E80" s="53"/>
      <c r="F80" s="27"/>
      <c r="G80" s="27"/>
      <c r="H80" s="27"/>
      <c r="I80" s="27"/>
      <c r="J80" s="27"/>
      <c r="K80" s="27"/>
    </row>
    <row r="81" spans="2:11" s="52" customFormat="1" ht="12.75" hidden="1" x14ac:dyDescent="0.2">
      <c r="B81" s="53"/>
      <c r="C81" s="53"/>
      <c r="D81" s="53"/>
      <c r="E81" s="53"/>
      <c r="F81" s="27"/>
      <c r="G81" s="27"/>
      <c r="H81" s="27"/>
      <c r="I81" s="27"/>
      <c r="J81" s="27"/>
      <c r="K81" s="27"/>
    </row>
    <row r="82" spans="2:11" s="52" customFormat="1" ht="12.75" hidden="1" x14ac:dyDescent="0.2">
      <c r="B82" s="53"/>
      <c r="C82" s="53"/>
      <c r="D82" s="53"/>
      <c r="E82" s="53"/>
      <c r="F82" s="27"/>
      <c r="G82" s="27"/>
      <c r="H82" s="27"/>
      <c r="I82" s="27"/>
      <c r="J82" s="27"/>
      <c r="K82" s="27"/>
    </row>
    <row r="83" spans="2:11" s="52" customFormat="1" ht="12.75" hidden="1" x14ac:dyDescent="0.2">
      <c r="B83" s="53"/>
      <c r="C83" s="53"/>
      <c r="D83" s="53"/>
      <c r="E83" s="53"/>
      <c r="F83" s="27"/>
      <c r="G83" s="27"/>
      <c r="H83" s="27"/>
      <c r="I83" s="27"/>
      <c r="J83" s="27"/>
      <c r="K83" s="27"/>
    </row>
    <row r="84" spans="2:11" s="52" customFormat="1" ht="12.75" hidden="1" x14ac:dyDescent="0.2">
      <c r="B84" s="53"/>
      <c r="C84" s="53"/>
      <c r="D84" s="53"/>
      <c r="E84" s="53"/>
      <c r="F84" s="27"/>
      <c r="G84" s="27"/>
      <c r="H84" s="27"/>
      <c r="I84" s="27"/>
      <c r="J84" s="27"/>
      <c r="K84" s="27"/>
    </row>
    <row r="85" spans="2:11" s="52" customFormat="1" ht="12.75" hidden="1" x14ac:dyDescent="0.2">
      <c r="B85" s="53"/>
      <c r="C85" s="53"/>
      <c r="D85" s="53"/>
      <c r="E85" s="53"/>
      <c r="F85" s="27"/>
      <c r="G85" s="27"/>
      <c r="H85" s="27"/>
      <c r="I85" s="27"/>
      <c r="J85" s="27"/>
      <c r="K85" s="27"/>
    </row>
    <row r="86" spans="2:11" s="52" customFormat="1" ht="12.75" hidden="1" x14ac:dyDescent="0.2">
      <c r="B86" s="53"/>
      <c r="C86" s="53"/>
      <c r="D86" s="53"/>
      <c r="E86" s="53"/>
      <c r="F86" s="27"/>
      <c r="G86" s="27"/>
      <c r="H86" s="27"/>
      <c r="I86" s="27"/>
      <c r="J86" s="27"/>
      <c r="K86" s="27"/>
    </row>
    <row r="87" spans="2:11" s="52" customFormat="1" ht="12.75" hidden="1" x14ac:dyDescent="0.2">
      <c r="B87" s="53"/>
      <c r="C87" s="53"/>
      <c r="D87" s="53"/>
      <c r="E87" s="53"/>
      <c r="F87" s="27"/>
      <c r="G87" s="27"/>
      <c r="H87" s="27"/>
      <c r="I87" s="27"/>
      <c r="J87" s="27"/>
      <c r="K87" s="27"/>
    </row>
    <row r="88" spans="2:11" s="52" customFormat="1" ht="12.75" hidden="1" x14ac:dyDescent="0.2">
      <c r="B88" s="53"/>
      <c r="C88" s="53"/>
      <c r="D88" s="53"/>
      <c r="E88" s="53"/>
      <c r="F88" s="27"/>
      <c r="G88" s="27"/>
      <c r="H88" s="27"/>
      <c r="I88" s="27"/>
      <c r="J88" s="27"/>
      <c r="K88" s="27"/>
    </row>
    <row r="89" spans="2:11" s="52" customFormat="1" ht="12.75" hidden="1" x14ac:dyDescent="0.2">
      <c r="B89" s="53"/>
      <c r="C89" s="53"/>
      <c r="D89" s="53"/>
      <c r="E89" s="53"/>
      <c r="F89" s="27"/>
      <c r="G89" s="27"/>
      <c r="H89" s="27"/>
      <c r="I89" s="27"/>
      <c r="J89" s="27"/>
      <c r="K89" s="27"/>
    </row>
    <row r="90" spans="2:11" s="52" customFormat="1" ht="12.75" hidden="1" x14ac:dyDescent="0.2">
      <c r="B90" s="53"/>
      <c r="C90" s="53"/>
      <c r="D90" s="53"/>
      <c r="E90" s="53"/>
      <c r="F90" s="27"/>
      <c r="G90" s="27"/>
      <c r="H90" s="27"/>
      <c r="I90" s="27"/>
      <c r="J90" s="27"/>
      <c r="K90" s="27"/>
    </row>
    <row r="91" spans="2:11" s="52" customFormat="1" ht="12.75" hidden="1" x14ac:dyDescent="0.2">
      <c r="B91" s="53"/>
      <c r="C91" s="53"/>
      <c r="D91" s="53"/>
      <c r="E91" s="53"/>
      <c r="F91" s="27"/>
      <c r="G91" s="27"/>
      <c r="H91" s="27"/>
      <c r="I91" s="27"/>
      <c r="J91" s="27"/>
      <c r="K91" s="27"/>
    </row>
    <row r="92" spans="2:11" s="52" customFormat="1" ht="12.75" hidden="1" x14ac:dyDescent="0.2">
      <c r="B92" s="53"/>
      <c r="C92" s="53"/>
      <c r="D92" s="53"/>
      <c r="E92" s="53"/>
      <c r="F92" s="27"/>
      <c r="G92" s="27"/>
      <c r="H92" s="27"/>
      <c r="I92" s="27"/>
      <c r="J92" s="27"/>
      <c r="K92" s="27"/>
    </row>
    <row r="93" spans="2:11" s="52" customFormat="1" ht="12.75" hidden="1" x14ac:dyDescent="0.2">
      <c r="B93" s="53"/>
      <c r="C93" s="53"/>
      <c r="D93" s="53"/>
      <c r="E93" s="53"/>
      <c r="F93" s="27"/>
      <c r="G93" s="27"/>
      <c r="H93" s="27"/>
      <c r="I93" s="27"/>
      <c r="J93" s="27"/>
      <c r="K93" s="27"/>
    </row>
    <row r="94" spans="2:11" s="52" customFormat="1" ht="12.75" hidden="1" x14ac:dyDescent="0.2">
      <c r="B94" s="53"/>
      <c r="C94" s="53"/>
      <c r="D94" s="53"/>
      <c r="E94" s="53"/>
      <c r="F94" s="27"/>
      <c r="G94" s="27"/>
      <c r="H94" s="27"/>
      <c r="I94" s="27"/>
      <c r="J94" s="27"/>
      <c r="K94" s="27"/>
    </row>
    <row r="95" spans="2:11" s="52" customFormat="1" ht="12.75" hidden="1" x14ac:dyDescent="0.2">
      <c r="B95" s="53"/>
      <c r="C95" s="53"/>
      <c r="D95" s="53"/>
      <c r="E95" s="53"/>
      <c r="F95" s="27"/>
      <c r="G95" s="27"/>
      <c r="H95" s="27"/>
      <c r="I95" s="27"/>
      <c r="J95" s="27"/>
      <c r="K95" s="27"/>
    </row>
    <row r="96" spans="2:11" s="52" customFormat="1" ht="12.75" hidden="1" x14ac:dyDescent="0.2">
      <c r="B96" s="53"/>
      <c r="C96" s="53"/>
      <c r="D96" s="53"/>
      <c r="E96" s="53"/>
      <c r="F96" s="27"/>
      <c r="G96" s="27"/>
      <c r="H96" s="27"/>
      <c r="I96" s="27"/>
      <c r="J96" s="27"/>
      <c r="K96" s="27"/>
    </row>
    <row r="97" spans="2:11" s="52" customFormat="1" ht="12.75" hidden="1" x14ac:dyDescent="0.2">
      <c r="B97" s="53"/>
      <c r="C97" s="53"/>
      <c r="D97" s="53"/>
      <c r="E97" s="53"/>
      <c r="F97" s="27"/>
      <c r="G97" s="27"/>
      <c r="H97" s="27"/>
      <c r="I97" s="27"/>
      <c r="J97" s="27"/>
      <c r="K97" s="27"/>
    </row>
    <row r="98" spans="2:11" s="52" customFormat="1" ht="12.75" hidden="1" x14ac:dyDescent="0.2">
      <c r="B98" s="53"/>
      <c r="C98" s="53"/>
      <c r="D98" s="53"/>
      <c r="E98" s="53"/>
      <c r="F98" s="27"/>
      <c r="G98" s="27"/>
      <c r="H98" s="27"/>
      <c r="I98" s="27"/>
      <c r="J98" s="27"/>
      <c r="K98" s="27"/>
    </row>
    <row r="99" spans="2:11" s="52" customFormat="1" ht="12.75" hidden="1" x14ac:dyDescent="0.2">
      <c r="B99" s="53"/>
      <c r="C99" s="53"/>
      <c r="D99" s="53"/>
      <c r="E99" s="53"/>
      <c r="F99" s="27"/>
      <c r="G99" s="27"/>
      <c r="H99" s="27"/>
      <c r="I99" s="27"/>
      <c r="J99" s="27"/>
      <c r="K99" s="27"/>
    </row>
    <row r="100" spans="2:11" s="52" customFormat="1" ht="12.75" hidden="1" x14ac:dyDescent="0.2">
      <c r="B100" s="53"/>
      <c r="C100" s="53"/>
      <c r="D100" s="53"/>
      <c r="E100" s="53"/>
      <c r="F100" s="27"/>
      <c r="G100" s="27"/>
      <c r="H100" s="27"/>
      <c r="I100" s="27"/>
      <c r="J100" s="27"/>
      <c r="K100" s="27"/>
    </row>
    <row r="101" spans="2:11" s="52" customFormat="1" ht="12.75" hidden="1" x14ac:dyDescent="0.2">
      <c r="B101" s="53"/>
      <c r="C101" s="53"/>
      <c r="D101" s="53"/>
      <c r="E101" s="53"/>
      <c r="F101" s="27"/>
      <c r="G101" s="27"/>
      <c r="H101" s="27"/>
      <c r="I101" s="27"/>
      <c r="J101" s="27"/>
      <c r="K101" s="27"/>
    </row>
    <row r="102" spans="2:11" s="52" customFormat="1" ht="12.75" hidden="1" x14ac:dyDescent="0.2">
      <c r="B102" s="53"/>
      <c r="C102" s="53"/>
      <c r="D102" s="53"/>
      <c r="E102" s="53"/>
      <c r="F102" s="27"/>
      <c r="G102" s="27"/>
      <c r="H102" s="27"/>
      <c r="I102" s="27"/>
      <c r="J102" s="27"/>
      <c r="K102" s="27"/>
    </row>
    <row r="103" spans="2:11" s="52" customFormat="1" ht="12.75" hidden="1" x14ac:dyDescent="0.2">
      <c r="B103" s="53"/>
      <c r="C103" s="53"/>
      <c r="D103" s="53"/>
      <c r="E103" s="53"/>
      <c r="F103" s="27"/>
      <c r="G103" s="27"/>
      <c r="H103" s="27"/>
      <c r="I103" s="27"/>
      <c r="J103" s="27"/>
      <c r="K103" s="27"/>
    </row>
    <row r="104" spans="2:11" s="52" customFormat="1" ht="12.75" hidden="1" x14ac:dyDescent="0.2">
      <c r="B104" s="53"/>
      <c r="C104" s="53"/>
      <c r="D104" s="53"/>
      <c r="E104" s="53"/>
      <c r="F104" s="27"/>
      <c r="G104" s="27"/>
      <c r="H104" s="27"/>
      <c r="I104" s="27"/>
      <c r="J104" s="27"/>
      <c r="K104" s="27"/>
    </row>
    <row r="105" spans="2:11" s="52" customFormat="1" ht="12.75" hidden="1" x14ac:dyDescent="0.2">
      <c r="B105" s="53"/>
      <c r="C105" s="53"/>
      <c r="D105" s="53"/>
      <c r="E105" s="53"/>
      <c r="F105" s="27"/>
      <c r="G105" s="27"/>
      <c r="H105" s="27"/>
      <c r="I105" s="27"/>
      <c r="J105" s="27"/>
      <c r="K105" s="27"/>
    </row>
    <row r="106" spans="2:11" s="52" customFormat="1" ht="12.75" hidden="1" x14ac:dyDescent="0.2">
      <c r="B106" s="53"/>
      <c r="C106" s="53"/>
      <c r="D106" s="53"/>
      <c r="E106" s="53"/>
      <c r="F106" s="27"/>
      <c r="G106" s="27"/>
      <c r="H106" s="27"/>
      <c r="I106" s="27"/>
      <c r="J106" s="27"/>
      <c r="K106" s="27"/>
    </row>
    <row r="107" spans="2:11" s="52" customFormat="1" ht="12.75" hidden="1" x14ac:dyDescent="0.2">
      <c r="B107" s="53"/>
      <c r="C107" s="53"/>
      <c r="D107" s="53"/>
      <c r="E107" s="53"/>
      <c r="F107" s="27"/>
      <c r="G107" s="27"/>
      <c r="H107" s="27"/>
      <c r="I107" s="27"/>
      <c r="J107" s="27"/>
      <c r="K107" s="27"/>
    </row>
    <row r="108" spans="2:11" s="52" customFormat="1" ht="12.75" hidden="1" x14ac:dyDescent="0.2">
      <c r="B108" s="53"/>
      <c r="C108" s="53"/>
      <c r="D108" s="53"/>
      <c r="E108" s="53"/>
      <c r="F108" s="27"/>
      <c r="G108" s="27"/>
      <c r="H108" s="27"/>
      <c r="I108" s="27"/>
      <c r="J108" s="27"/>
      <c r="K108" s="27"/>
    </row>
    <row r="109" spans="2:11" s="52" customFormat="1" ht="12.75" hidden="1" x14ac:dyDescent="0.2">
      <c r="B109" s="53"/>
      <c r="C109" s="53"/>
      <c r="D109" s="53"/>
      <c r="E109" s="53"/>
      <c r="F109" s="27"/>
      <c r="G109" s="27"/>
      <c r="H109" s="27"/>
      <c r="I109" s="27"/>
      <c r="J109" s="27"/>
      <c r="K109" s="27"/>
    </row>
    <row r="110" spans="2:11" s="52" customFormat="1" ht="12.75" hidden="1" x14ac:dyDescent="0.2">
      <c r="B110" s="53"/>
      <c r="C110" s="53"/>
      <c r="D110" s="53"/>
      <c r="E110" s="53"/>
      <c r="F110" s="27"/>
      <c r="G110" s="27"/>
      <c r="H110" s="27"/>
      <c r="I110" s="27"/>
      <c r="J110" s="27"/>
      <c r="K110" s="27"/>
    </row>
    <row r="111" spans="2:11" s="52" customFormat="1" ht="12.75" hidden="1" x14ac:dyDescent="0.2">
      <c r="B111" s="53"/>
      <c r="C111" s="53"/>
      <c r="D111" s="53"/>
      <c r="E111" s="53"/>
      <c r="F111" s="27"/>
      <c r="G111" s="27"/>
      <c r="H111" s="27"/>
      <c r="I111" s="27"/>
      <c r="J111" s="27"/>
      <c r="K111" s="27"/>
    </row>
    <row r="112" spans="2:11" s="52" customFormat="1" ht="12.75" hidden="1" x14ac:dyDescent="0.2">
      <c r="B112" s="53"/>
      <c r="C112" s="53"/>
      <c r="D112" s="53"/>
      <c r="E112" s="53"/>
      <c r="F112" s="27"/>
      <c r="G112" s="27"/>
      <c r="H112" s="27"/>
      <c r="I112" s="27"/>
      <c r="J112" s="27"/>
      <c r="K112" s="27"/>
    </row>
    <row r="113" spans="2:11" s="52" customFormat="1" ht="12.75" hidden="1" x14ac:dyDescent="0.2">
      <c r="B113" s="53"/>
      <c r="C113" s="53"/>
      <c r="D113" s="53"/>
      <c r="E113" s="53"/>
      <c r="F113" s="27"/>
      <c r="G113" s="27"/>
      <c r="H113" s="27"/>
      <c r="I113" s="27"/>
      <c r="J113" s="27"/>
      <c r="K113" s="27"/>
    </row>
    <row r="114" spans="2:11" s="52" customFormat="1" ht="12.75" hidden="1" x14ac:dyDescent="0.2">
      <c r="B114" s="53"/>
      <c r="C114" s="53"/>
      <c r="D114" s="53"/>
      <c r="E114" s="53"/>
      <c r="F114" s="27"/>
      <c r="G114" s="27"/>
      <c r="H114" s="27"/>
      <c r="I114" s="27"/>
      <c r="J114" s="27"/>
      <c r="K114" s="27"/>
    </row>
    <row r="115" spans="2:11" s="52" customFormat="1" ht="12.75" hidden="1" x14ac:dyDescent="0.2">
      <c r="B115" s="53"/>
      <c r="C115" s="53"/>
      <c r="D115" s="53"/>
      <c r="E115" s="53"/>
      <c r="F115" s="27"/>
      <c r="G115" s="27"/>
      <c r="H115" s="27"/>
      <c r="I115" s="27"/>
      <c r="J115" s="27"/>
      <c r="K115" s="27"/>
    </row>
    <row r="116" spans="2:11" s="52" customFormat="1" ht="12.75" hidden="1" x14ac:dyDescent="0.2">
      <c r="B116" s="53"/>
      <c r="C116" s="53"/>
      <c r="D116" s="53"/>
      <c r="E116" s="53"/>
      <c r="F116" s="27"/>
      <c r="G116" s="27"/>
      <c r="H116" s="27"/>
      <c r="I116" s="27"/>
      <c r="J116" s="27"/>
      <c r="K116" s="27"/>
    </row>
    <row r="117" spans="2:11" s="52" customFormat="1" ht="12.75" hidden="1" x14ac:dyDescent="0.2">
      <c r="B117" s="53"/>
      <c r="C117" s="53"/>
      <c r="D117" s="53"/>
      <c r="E117" s="53"/>
      <c r="F117" s="27"/>
      <c r="G117" s="27"/>
      <c r="H117" s="27"/>
      <c r="I117" s="27"/>
      <c r="J117" s="27"/>
      <c r="K117" s="27"/>
    </row>
    <row r="118" spans="2:11" s="52" customFormat="1" ht="12.75" hidden="1" x14ac:dyDescent="0.2">
      <c r="B118" s="53"/>
      <c r="C118" s="53"/>
      <c r="D118" s="53"/>
      <c r="E118" s="53"/>
      <c r="F118" s="27"/>
      <c r="G118" s="27"/>
      <c r="H118" s="27"/>
      <c r="I118" s="27"/>
      <c r="J118" s="27"/>
      <c r="K118" s="27"/>
    </row>
    <row r="119" spans="2:11" s="52" customFormat="1" ht="12.75" hidden="1" x14ac:dyDescent="0.2">
      <c r="B119" s="53"/>
      <c r="C119" s="53"/>
      <c r="D119" s="53"/>
      <c r="E119" s="53"/>
      <c r="F119" s="27"/>
      <c r="G119" s="27"/>
      <c r="H119" s="27"/>
      <c r="I119" s="27"/>
      <c r="J119" s="27"/>
      <c r="K119" s="27"/>
    </row>
    <row r="120" spans="2:11" s="52" customFormat="1" ht="12.75" hidden="1" x14ac:dyDescent="0.2">
      <c r="B120" s="53"/>
      <c r="C120" s="53"/>
      <c r="D120" s="53"/>
      <c r="E120" s="53"/>
      <c r="F120" s="27"/>
      <c r="G120" s="27"/>
      <c r="H120" s="27"/>
      <c r="I120" s="27"/>
      <c r="J120" s="27"/>
      <c r="K120" s="27"/>
    </row>
    <row r="121" spans="2:11" s="52" customFormat="1" ht="12.75" hidden="1" x14ac:dyDescent="0.2">
      <c r="B121" s="53"/>
      <c r="C121" s="53"/>
      <c r="D121" s="53"/>
      <c r="E121" s="53"/>
      <c r="F121" s="27"/>
      <c r="G121" s="27"/>
      <c r="H121" s="27"/>
      <c r="I121" s="27"/>
      <c r="J121" s="27"/>
      <c r="K121" s="27"/>
    </row>
    <row r="122" spans="2:11" s="52" customFormat="1" ht="12.75" hidden="1" x14ac:dyDescent="0.2">
      <c r="B122" s="53"/>
      <c r="C122" s="53"/>
      <c r="D122" s="53"/>
      <c r="E122" s="53"/>
      <c r="F122" s="27"/>
      <c r="G122" s="27"/>
      <c r="H122" s="27"/>
      <c r="I122" s="27"/>
      <c r="J122" s="27"/>
      <c r="K122" s="27"/>
    </row>
    <row r="123" spans="2:11" s="52" customFormat="1" ht="12.75" hidden="1" x14ac:dyDescent="0.2">
      <c r="B123" s="53"/>
      <c r="C123" s="53"/>
      <c r="D123" s="53"/>
      <c r="E123" s="53"/>
      <c r="F123" s="27"/>
      <c r="G123" s="27"/>
      <c r="H123" s="27"/>
      <c r="I123" s="27"/>
      <c r="J123" s="27"/>
      <c r="K123" s="27"/>
    </row>
    <row r="124" spans="2:11" s="52" customFormat="1" ht="12.75" hidden="1" x14ac:dyDescent="0.2">
      <c r="B124" s="53"/>
      <c r="C124" s="53"/>
      <c r="D124" s="53"/>
      <c r="E124" s="53"/>
      <c r="F124" s="27"/>
      <c r="G124" s="27"/>
      <c r="H124" s="27"/>
      <c r="I124" s="27"/>
      <c r="J124" s="27"/>
      <c r="K124" s="27"/>
    </row>
    <row r="125" spans="2:11" s="52" customFormat="1" ht="12.75" hidden="1" x14ac:dyDescent="0.2">
      <c r="B125" s="53"/>
      <c r="C125" s="53"/>
      <c r="D125" s="53"/>
      <c r="E125" s="53"/>
      <c r="F125" s="27"/>
      <c r="G125" s="27"/>
      <c r="H125" s="27"/>
      <c r="I125" s="27"/>
      <c r="J125" s="27"/>
      <c r="K125" s="27"/>
    </row>
    <row r="126" spans="2:11" s="52" customFormat="1" ht="12.75" hidden="1" x14ac:dyDescent="0.2">
      <c r="B126" s="53"/>
      <c r="C126" s="53"/>
      <c r="D126" s="53"/>
      <c r="E126" s="53"/>
      <c r="F126" s="27"/>
      <c r="G126" s="27"/>
      <c r="H126" s="27"/>
      <c r="I126" s="27"/>
      <c r="J126" s="27"/>
      <c r="K126" s="27"/>
    </row>
    <row r="127" spans="2:11" s="52" customFormat="1" ht="12.75" hidden="1" x14ac:dyDescent="0.2">
      <c r="B127" s="53"/>
      <c r="C127" s="53"/>
      <c r="D127" s="53"/>
      <c r="E127" s="53"/>
      <c r="F127" s="27"/>
      <c r="G127" s="27"/>
      <c r="H127" s="27"/>
      <c r="I127" s="27"/>
      <c r="J127" s="27"/>
      <c r="K127" s="27"/>
    </row>
    <row r="128" spans="2:11" s="52" customFormat="1" ht="12.75" hidden="1" x14ac:dyDescent="0.2">
      <c r="B128" s="53"/>
      <c r="C128" s="53"/>
      <c r="D128" s="53"/>
      <c r="E128" s="53"/>
      <c r="F128" s="27"/>
      <c r="G128" s="27"/>
      <c r="H128" s="27"/>
      <c r="I128" s="27"/>
      <c r="J128" s="27"/>
      <c r="K128" s="27"/>
    </row>
    <row r="129" spans="2:11" s="52" customFormat="1" ht="12.75" hidden="1" x14ac:dyDescent="0.2">
      <c r="B129" s="53"/>
      <c r="C129" s="53"/>
      <c r="D129" s="53"/>
      <c r="E129" s="53"/>
      <c r="F129" s="27"/>
      <c r="G129" s="27"/>
      <c r="H129" s="27"/>
      <c r="I129" s="27"/>
      <c r="J129" s="27"/>
      <c r="K129" s="27"/>
    </row>
    <row r="130" spans="2:11" s="52" customFormat="1" ht="12.75" hidden="1" x14ac:dyDescent="0.2">
      <c r="B130" s="53"/>
      <c r="C130" s="53"/>
      <c r="D130" s="53"/>
      <c r="E130" s="53"/>
      <c r="F130" s="27"/>
      <c r="G130" s="27"/>
      <c r="H130" s="27"/>
      <c r="I130" s="27"/>
      <c r="J130" s="27"/>
      <c r="K130" s="27"/>
    </row>
    <row r="131" spans="2:11" s="52" customFormat="1" ht="12.75" hidden="1" x14ac:dyDescent="0.2">
      <c r="B131" s="53"/>
      <c r="C131" s="53"/>
      <c r="D131" s="53"/>
      <c r="E131" s="53"/>
      <c r="F131" s="27"/>
      <c r="G131" s="27"/>
      <c r="H131" s="27"/>
      <c r="I131" s="27"/>
      <c r="J131" s="27"/>
      <c r="K131" s="27"/>
    </row>
    <row r="132" spans="2:11" s="52" customFormat="1" ht="12.75" hidden="1" x14ac:dyDescent="0.2">
      <c r="B132" s="53"/>
      <c r="C132" s="53"/>
      <c r="D132" s="53"/>
      <c r="E132" s="53"/>
      <c r="F132" s="27"/>
      <c r="G132" s="27"/>
      <c r="H132" s="27"/>
      <c r="I132" s="27"/>
      <c r="J132" s="27"/>
      <c r="K132" s="27"/>
    </row>
    <row r="133" spans="2:11" s="52" customFormat="1" ht="12.75" hidden="1" x14ac:dyDescent="0.2">
      <c r="B133" s="53"/>
      <c r="C133" s="53"/>
      <c r="D133" s="53"/>
      <c r="E133" s="53"/>
      <c r="F133" s="27"/>
      <c r="G133" s="27"/>
      <c r="H133" s="27"/>
      <c r="I133" s="27"/>
      <c r="J133" s="27"/>
      <c r="K133" s="27"/>
    </row>
    <row r="134" spans="2:11" s="52" customFormat="1" ht="12.75" hidden="1" x14ac:dyDescent="0.2">
      <c r="B134" s="53"/>
      <c r="C134" s="53"/>
      <c r="D134" s="53"/>
      <c r="E134" s="53"/>
      <c r="F134" s="27"/>
      <c r="G134" s="27"/>
      <c r="H134" s="27"/>
      <c r="I134" s="27"/>
      <c r="J134" s="27"/>
      <c r="K134" s="27"/>
    </row>
    <row r="135" spans="2:11" s="52" customFormat="1" ht="12.75" hidden="1" x14ac:dyDescent="0.2">
      <c r="B135" s="53"/>
      <c r="C135" s="53"/>
      <c r="D135" s="53"/>
      <c r="E135" s="53"/>
      <c r="F135" s="27"/>
      <c r="G135" s="27"/>
      <c r="H135" s="27"/>
      <c r="I135" s="27"/>
      <c r="J135" s="27"/>
      <c r="K135" s="27"/>
    </row>
    <row r="136" spans="2:11" s="52" customFormat="1" ht="12.75" hidden="1" x14ac:dyDescent="0.2">
      <c r="B136" s="53"/>
      <c r="C136" s="53"/>
      <c r="D136" s="53"/>
      <c r="E136" s="53"/>
      <c r="F136" s="27"/>
      <c r="G136" s="27"/>
      <c r="H136" s="27"/>
      <c r="I136" s="27"/>
      <c r="J136" s="27"/>
      <c r="K136" s="27"/>
    </row>
    <row r="137" spans="2:11" s="52" customFormat="1" ht="12.75" hidden="1" x14ac:dyDescent="0.2">
      <c r="B137" s="53"/>
      <c r="C137" s="53"/>
      <c r="D137" s="53"/>
      <c r="E137" s="53"/>
      <c r="F137" s="27"/>
      <c r="G137" s="27"/>
      <c r="H137" s="27"/>
      <c r="I137" s="27"/>
      <c r="J137" s="27"/>
      <c r="K137" s="27"/>
    </row>
    <row r="138" spans="2:11" s="52" customFormat="1" ht="12.75" hidden="1" x14ac:dyDescent="0.2">
      <c r="B138" s="53"/>
      <c r="C138" s="53"/>
      <c r="D138" s="53"/>
      <c r="E138" s="53"/>
      <c r="F138" s="27"/>
      <c r="G138" s="27"/>
      <c r="H138" s="27"/>
      <c r="I138" s="27"/>
      <c r="J138" s="27"/>
      <c r="K138" s="27"/>
    </row>
    <row r="139" spans="2:11" s="52" customFormat="1" ht="12.75" hidden="1" x14ac:dyDescent="0.2">
      <c r="B139" s="53"/>
      <c r="C139" s="53"/>
      <c r="D139" s="53"/>
      <c r="E139" s="53"/>
      <c r="F139" s="27"/>
      <c r="G139" s="27"/>
      <c r="H139" s="27"/>
      <c r="I139" s="27"/>
      <c r="J139" s="27"/>
      <c r="K139" s="27"/>
    </row>
    <row r="140" spans="2:11" s="52" customFormat="1" ht="12.75" hidden="1" x14ac:dyDescent="0.2">
      <c r="B140" s="53"/>
      <c r="C140" s="53"/>
      <c r="D140" s="53"/>
      <c r="E140" s="53"/>
      <c r="F140" s="27"/>
      <c r="G140" s="27"/>
      <c r="H140" s="27"/>
      <c r="I140" s="27"/>
      <c r="J140" s="27"/>
      <c r="K140" s="27"/>
    </row>
    <row r="141" spans="2:11" s="52" customFormat="1" ht="12.75" hidden="1" x14ac:dyDescent="0.2">
      <c r="B141" s="53"/>
      <c r="C141" s="53"/>
      <c r="D141" s="53"/>
      <c r="E141" s="53"/>
      <c r="F141" s="27"/>
      <c r="G141" s="27"/>
      <c r="H141" s="27"/>
      <c r="I141" s="27"/>
      <c r="J141" s="27"/>
      <c r="K141" s="27"/>
    </row>
    <row r="142" spans="2:11" s="52" customFormat="1" ht="12.75" hidden="1" x14ac:dyDescent="0.2">
      <c r="B142" s="53"/>
      <c r="C142" s="53"/>
      <c r="D142" s="53"/>
      <c r="E142" s="53"/>
      <c r="F142" s="27"/>
      <c r="G142" s="27"/>
      <c r="H142" s="27"/>
      <c r="I142" s="27"/>
      <c r="J142" s="27"/>
      <c r="K142" s="27"/>
    </row>
    <row r="143" spans="2:11" s="52" customFormat="1" ht="12.75" hidden="1" x14ac:dyDescent="0.2">
      <c r="B143" s="53"/>
      <c r="C143" s="53"/>
      <c r="D143" s="53"/>
      <c r="E143" s="53"/>
      <c r="F143" s="27"/>
      <c r="G143" s="27"/>
      <c r="H143" s="27"/>
      <c r="I143" s="27"/>
      <c r="J143" s="27"/>
      <c r="K143" s="27"/>
    </row>
    <row r="144" spans="2:11" s="52" customFormat="1" ht="12.75" hidden="1" x14ac:dyDescent="0.2">
      <c r="B144" s="53"/>
      <c r="C144" s="53"/>
      <c r="D144" s="53"/>
      <c r="E144" s="53"/>
      <c r="F144" s="27"/>
      <c r="G144" s="27"/>
      <c r="H144" s="27"/>
      <c r="I144" s="27"/>
      <c r="J144" s="27"/>
      <c r="K144" s="27"/>
    </row>
    <row r="145" spans="2:11" s="52" customFormat="1" ht="12.75" hidden="1" x14ac:dyDescent="0.2">
      <c r="B145" s="53"/>
      <c r="C145" s="53"/>
      <c r="D145" s="53"/>
      <c r="E145" s="53"/>
      <c r="F145" s="27"/>
      <c r="G145" s="27"/>
      <c r="H145" s="27"/>
      <c r="I145" s="27"/>
      <c r="J145" s="27"/>
      <c r="K145" s="27"/>
    </row>
    <row r="146" spans="2:11" s="52" customFormat="1" ht="12.75" hidden="1" x14ac:dyDescent="0.2">
      <c r="B146" s="53"/>
      <c r="C146" s="53"/>
      <c r="D146" s="53"/>
      <c r="E146" s="53"/>
      <c r="F146" s="27"/>
      <c r="G146" s="27"/>
      <c r="H146" s="27"/>
      <c r="I146" s="27"/>
      <c r="J146" s="27"/>
      <c r="K146" s="27"/>
    </row>
    <row r="147" spans="2:11" s="52" customFormat="1" ht="12.75" hidden="1" x14ac:dyDescent="0.2">
      <c r="B147" s="53"/>
      <c r="C147" s="53"/>
      <c r="D147" s="53"/>
      <c r="E147" s="53"/>
      <c r="F147" s="27"/>
      <c r="G147" s="27"/>
      <c r="H147" s="27"/>
      <c r="I147" s="27"/>
      <c r="J147" s="27"/>
      <c r="K147" s="27"/>
    </row>
    <row r="148" spans="2:11" s="52" customFormat="1" ht="12.75" hidden="1" x14ac:dyDescent="0.2">
      <c r="B148" s="53"/>
      <c r="C148" s="53"/>
      <c r="D148" s="53"/>
      <c r="E148" s="53"/>
      <c r="F148" s="27"/>
      <c r="G148" s="27"/>
      <c r="H148" s="27"/>
      <c r="I148" s="27"/>
      <c r="J148" s="27"/>
      <c r="K148" s="27"/>
    </row>
    <row r="149" spans="2:11" s="52" customFormat="1" ht="12.75" hidden="1" x14ac:dyDescent="0.2">
      <c r="B149" s="53"/>
      <c r="C149" s="53"/>
      <c r="D149" s="53"/>
      <c r="E149" s="53"/>
      <c r="F149" s="27"/>
      <c r="G149" s="27"/>
      <c r="H149" s="27"/>
      <c r="I149" s="27"/>
      <c r="J149" s="27"/>
      <c r="K149" s="27"/>
    </row>
    <row r="150" spans="2:11" s="52" customFormat="1" ht="12.75" hidden="1" x14ac:dyDescent="0.2">
      <c r="B150" s="53"/>
      <c r="C150" s="53"/>
      <c r="D150" s="53"/>
      <c r="E150" s="53"/>
      <c r="F150" s="27"/>
      <c r="G150" s="27"/>
      <c r="H150" s="27"/>
      <c r="I150" s="27"/>
      <c r="J150" s="27"/>
      <c r="K150" s="27"/>
    </row>
    <row r="151" spans="2:11" s="52" customFormat="1" ht="12.75" x14ac:dyDescent="0.2">
      <c r="B151" s="53"/>
      <c r="C151" s="53"/>
      <c r="D151" s="53"/>
      <c r="E151" s="53"/>
      <c r="F151" s="27"/>
      <c r="G151" s="27"/>
      <c r="H151" s="27"/>
      <c r="I151" s="27"/>
      <c r="J151" s="27"/>
      <c r="K151" s="27"/>
    </row>
    <row r="152" spans="2:11" s="52" customFormat="1" ht="12.75" x14ac:dyDescent="0.2">
      <c r="B152" s="53"/>
      <c r="C152" s="53"/>
      <c r="D152" s="53"/>
      <c r="E152" s="53"/>
      <c r="F152" s="27"/>
      <c r="G152" s="27"/>
      <c r="H152" s="27"/>
      <c r="I152" s="27"/>
      <c r="J152" s="27"/>
      <c r="K152" s="27"/>
    </row>
    <row r="153" spans="2:11" s="52" customFormat="1" ht="12.75" x14ac:dyDescent="0.2">
      <c r="B153" s="53"/>
      <c r="C153" s="53"/>
      <c r="D153" s="53"/>
      <c r="E153" s="53"/>
      <c r="F153" s="27"/>
      <c r="G153" s="27"/>
      <c r="H153" s="27"/>
      <c r="I153" s="27"/>
      <c r="J153" s="27"/>
      <c r="K153" s="27"/>
    </row>
    <row r="154" spans="2:11" s="52" customFormat="1" ht="12.75" x14ac:dyDescent="0.2">
      <c r="B154" s="53"/>
      <c r="C154" s="53"/>
      <c r="D154" s="53"/>
      <c r="E154" s="53"/>
      <c r="F154" s="27"/>
      <c r="G154" s="27"/>
      <c r="H154" s="27"/>
      <c r="I154" s="27"/>
      <c r="J154" s="27"/>
      <c r="K154" s="27"/>
    </row>
    <row r="155" spans="2:11" s="52" customFormat="1" ht="12.75" x14ac:dyDescent="0.2">
      <c r="B155" s="53"/>
      <c r="C155" s="53"/>
      <c r="D155" s="53"/>
      <c r="E155" s="53"/>
      <c r="F155" s="27"/>
      <c r="G155" s="27"/>
      <c r="H155" s="27"/>
      <c r="I155" s="27"/>
      <c r="J155" s="27"/>
      <c r="K155" s="27"/>
    </row>
    <row r="156" spans="2:11" s="52" customFormat="1" ht="12.75" x14ac:dyDescent="0.2">
      <c r="B156" s="53"/>
      <c r="C156" s="53"/>
      <c r="D156" s="53"/>
      <c r="E156" s="53"/>
      <c r="F156" s="27"/>
      <c r="G156" s="27"/>
      <c r="H156" s="27"/>
      <c r="I156" s="27"/>
      <c r="J156" s="27"/>
      <c r="K156" s="27"/>
    </row>
    <row r="157" spans="2:11" s="52" customFormat="1" ht="12.75" x14ac:dyDescent="0.2">
      <c r="B157" s="53"/>
      <c r="C157" s="53"/>
      <c r="D157" s="53"/>
      <c r="E157" s="53"/>
      <c r="F157" s="27"/>
      <c r="G157" s="27"/>
      <c r="H157" s="27"/>
      <c r="I157" s="27"/>
      <c r="J157" s="27"/>
      <c r="K157" s="27"/>
    </row>
    <row r="158" spans="2:11" s="52" customFormat="1" ht="12.75" x14ac:dyDescent="0.2">
      <c r="B158" s="53"/>
      <c r="C158" s="53"/>
      <c r="D158" s="53"/>
      <c r="E158" s="53"/>
      <c r="F158" s="27"/>
      <c r="G158" s="27"/>
      <c r="H158" s="27"/>
      <c r="I158" s="27"/>
      <c r="J158" s="27"/>
      <c r="K158" s="27"/>
    </row>
    <row r="159" spans="2:11" s="52" customFormat="1" ht="12.75" x14ac:dyDescent="0.2">
      <c r="B159" s="53"/>
      <c r="C159" s="53"/>
      <c r="D159" s="53"/>
      <c r="E159" s="53"/>
      <c r="F159" s="27"/>
      <c r="G159" s="27"/>
      <c r="H159" s="27"/>
      <c r="I159" s="27"/>
      <c r="J159" s="27"/>
      <c r="K159" s="27"/>
    </row>
    <row r="160" spans="2:11" s="52" customFormat="1" ht="12.75" x14ac:dyDescent="0.2">
      <c r="B160" s="53"/>
      <c r="C160" s="53"/>
      <c r="D160" s="53"/>
      <c r="E160" s="53"/>
      <c r="F160" s="27"/>
      <c r="G160" s="27"/>
      <c r="H160" s="27"/>
      <c r="I160" s="27"/>
      <c r="J160" s="27"/>
      <c r="K160" s="27"/>
    </row>
    <row r="161" spans="2:11" s="52" customFormat="1" ht="12.75" x14ac:dyDescent="0.2">
      <c r="B161" s="53"/>
      <c r="C161" s="53"/>
      <c r="D161" s="53"/>
      <c r="E161" s="53"/>
      <c r="F161" s="27"/>
      <c r="G161" s="27"/>
      <c r="H161" s="27"/>
      <c r="I161" s="27"/>
      <c r="J161" s="27"/>
      <c r="K161" s="27"/>
    </row>
    <row r="162" spans="2:11" s="52" customFormat="1" ht="12.75" x14ac:dyDescent="0.2">
      <c r="B162" s="53"/>
      <c r="C162" s="53"/>
      <c r="D162" s="53"/>
      <c r="E162" s="53"/>
      <c r="F162" s="27"/>
      <c r="G162" s="27"/>
      <c r="H162" s="27"/>
      <c r="I162" s="27"/>
      <c r="J162" s="27"/>
      <c r="K162" s="27"/>
    </row>
    <row r="163" spans="2:11" s="52" customFormat="1" ht="12.75" x14ac:dyDescent="0.2">
      <c r="B163" s="53"/>
      <c r="C163" s="53"/>
      <c r="D163" s="53"/>
      <c r="E163" s="53"/>
      <c r="F163" s="27"/>
      <c r="G163" s="27"/>
      <c r="H163" s="27"/>
      <c r="I163" s="27"/>
      <c r="J163" s="27"/>
      <c r="K163" s="27"/>
    </row>
    <row r="164" spans="2:11" s="52" customFormat="1" ht="12.75" x14ac:dyDescent="0.2">
      <c r="B164" s="53"/>
      <c r="C164" s="53"/>
      <c r="D164" s="53"/>
      <c r="E164" s="53"/>
      <c r="F164" s="27"/>
      <c r="G164" s="27"/>
      <c r="H164" s="27"/>
      <c r="I164" s="27"/>
      <c r="J164" s="27"/>
      <c r="K164" s="27"/>
    </row>
    <row r="165" spans="2:11" s="52" customFormat="1" ht="12.75" x14ac:dyDescent="0.2">
      <c r="B165" s="53"/>
      <c r="C165" s="53"/>
      <c r="D165" s="53"/>
      <c r="E165" s="53"/>
      <c r="F165" s="27"/>
      <c r="G165" s="27"/>
      <c r="H165" s="27"/>
      <c r="I165" s="27"/>
      <c r="J165" s="27"/>
      <c r="K165" s="27"/>
    </row>
    <row r="166" spans="2:11" s="52" customFormat="1" ht="12.75" x14ac:dyDescent="0.2">
      <c r="B166" s="53"/>
      <c r="C166" s="53"/>
      <c r="D166" s="53"/>
      <c r="E166" s="53"/>
      <c r="F166" s="27"/>
      <c r="G166" s="27"/>
      <c r="H166" s="27"/>
      <c r="I166" s="27"/>
      <c r="J166" s="27"/>
      <c r="K166" s="27"/>
    </row>
    <row r="167" spans="2:11" s="52" customFormat="1" ht="12.75" x14ac:dyDescent="0.2">
      <c r="B167" s="53"/>
      <c r="C167" s="53"/>
      <c r="D167" s="53"/>
      <c r="E167" s="53"/>
      <c r="F167" s="27"/>
      <c r="G167" s="27"/>
      <c r="H167" s="27"/>
      <c r="I167" s="27"/>
      <c r="J167" s="27"/>
      <c r="K167" s="27"/>
    </row>
    <row r="168" spans="2:11" s="52" customFormat="1" ht="12.75" x14ac:dyDescent="0.2">
      <c r="B168" s="53"/>
      <c r="C168" s="53"/>
      <c r="D168" s="53"/>
      <c r="E168" s="53"/>
      <c r="F168" s="27"/>
      <c r="G168" s="27"/>
      <c r="H168" s="27"/>
      <c r="I168" s="27"/>
      <c r="J168" s="27"/>
      <c r="K168" s="27"/>
    </row>
    <row r="169" spans="2:11" s="52" customFormat="1" ht="12.75" x14ac:dyDescent="0.2">
      <c r="B169" s="53"/>
      <c r="C169" s="53"/>
      <c r="D169" s="53"/>
      <c r="E169" s="53"/>
      <c r="F169" s="27"/>
      <c r="G169" s="27"/>
      <c r="H169" s="27"/>
      <c r="I169" s="27"/>
      <c r="J169" s="27"/>
      <c r="K169" s="27"/>
    </row>
    <row r="170" spans="2:11" s="52" customFormat="1" ht="12.75" x14ac:dyDescent="0.2">
      <c r="B170" s="53"/>
      <c r="C170" s="53"/>
      <c r="D170" s="53"/>
      <c r="E170" s="53"/>
      <c r="F170" s="27"/>
      <c r="G170" s="27"/>
      <c r="H170" s="27"/>
      <c r="I170" s="27"/>
      <c r="J170" s="27"/>
      <c r="K170" s="27"/>
    </row>
    <row r="171" spans="2:11" s="52" customFormat="1" ht="12.75" x14ac:dyDescent="0.2">
      <c r="B171" s="53"/>
      <c r="C171" s="53"/>
      <c r="D171" s="53"/>
      <c r="E171" s="53"/>
      <c r="F171" s="27"/>
      <c r="G171" s="27"/>
      <c r="H171" s="27"/>
      <c r="I171" s="27"/>
      <c r="J171" s="27"/>
      <c r="K171" s="27"/>
    </row>
    <row r="172" spans="2:11" s="52" customFormat="1" ht="12.75" x14ac:dyDescent="0.2">
      <c r="B172" s="53"/>
      <c r="C172" s="53"/>
      <c r="D172" s="53"/>
      <c r="E172" s="53"/>
      <c r="F172" s="27"/>
      <c r="G172" s="27"/>
      <c r="H172" s="27"/>
      <c r="I172" s="27"/>
      <c r="J172" s="27"/>
      <c r="K172" s="27"/>
    </row>
    <row r="173" spans="2:11" s="52" customFormat="1" ht="12.75" x14ac:dyDescent="0.2">
      <c r="B173" s="53"/>
      <c r="C173" s="53"/>
      <c r="D173" s="53"/>
      <c r="E173" s="53"/>
      <c r="F173" s="27"/>
      <c r="G173" s="27"/>
      <c r="H173" s="27"/>
      <c r="I173" s="27"/>
      <c r="J173" s="27"/>
      <c r="K173" s="27"/>
    </row>
    <row r="174" spans="2:11" s="52" customFormat="1" ht="12.75" x14ac:dyDescent="0.2">
      <c r="B174" s="53"/>
      <c r="C174" s="53"/>
      <c r="D174" s="53"/>
      <c r="E174" s="53"/>
      <c r="F174" s="27"/>
      <c r="G174" s="27"/>
      <c r="H174" s="27"/>
      <c r="I174" s="27"/>
      <c r="J174" s="27"/>
      <c r="K174" s="27"/>
    </row>
    <row r="175" spans="2:11" s="52" customFormat="1" ht="12.75" x14ac:dyDescent="0.2">
      <c r="B175" s="53"/>
      <c r="C175" s="53"/>
      <c r="D175" s="53"/>
      <c r="E175" s="53"/>
      <c r="F175" s="27"/>
      <c r="G175" s="27"/>
      <c r="H175" s="27"/>
      <c r="I175" s="27"/>
      <c r="J175" s="27"/>
      <c r="K175" s="27"/>
    </row>
    <row r="176" spans="2:11" s="52" customFormat="1" ht="12.75" x14ac:dyDescent="0.2">
      <c r="B176" s="53"/>
      <c r="C176" s="53"/>
      <c r="D176" s="53"/>
      <c r="E176" s="53"/>
      <c r="F176" s="27"/>
      <c r="G176" s="27"/>
      <c r="H176" s="27"/>
      <c r="I176" s="27"/>
      <c r="J176" s="27"/>
      <c r="K176" s="27"/>
    </row>
    <row r="177" spans="2:11" s="52" customFormat="1" ht="12.75" x14ac:dyDescent="0.2">
      <c r="B177" s="53"/>
      <c r="C177" s="53"/>
      <c r="D177" s="53"/>
      <c r="E177" s="53"/>
      <c r="F177" s="27"/>
      <c r="G177" s="27"/>
      <c r="H177" s="27"/>
      <c r="I177" s="27"/>
      <c r="J177" s="27"/>
      <c r="K177" s="27"/>
    </row>
    <row r="178" spans="2:11" s="52" customFormat="1" ht="12.75" x14ac:dyDescent="0.2">
      <c r="B178" s="53"/>
      <c r="C178" s="53"/>
      <c r="D178" s="53"/>
      <c r="E178" s="53"/>
      <c r="F178" s="27"/>
      <c r="G178" s="27"/>
      <c r="H178" s="27"/>
      <c r="I178" s="27"/>
      <c r="J178" s="27"/>
      <c r="K178" s="27"/>
    </row>
    <row r="179" spans="2:11" s="52" customFormat="1" ht="12.75" x14ac:dyDescent="0.2">
      <c r="B179" s="53"/>
      <c r="C179" s="53"/>
      <c r="D179" s="53"/>
      <c r="E179" s="53"/>
      <c r="F179" s="27"/>
      <c r="G179" s="27"/>
      <c r="H179" s="27"/>
      <c r="I179" s="27"/>
      <c r="J179" s="27"/>
      <c r="K179" s="27"/>
    </row>
    <row r="180" spans="2:11" s="52" customFormat="1" ht="12.75" x14ac:dyDescent="0.2">
      <c r="B180" s="53"/>
      <c r="C180" s="53"/>
      <c r="D180" s="53"/>
      <c r="E180" s="53"/>
      <c r="F180" s="27"/>
      <c r="G180" s="27"/>
      <c r="H180" s="27"/>
      <c r="I180" s="27"/>
      <c r="J180" s="27"/>
      <c r="K180" s="27"/>
    </row>
    <row r="181" spans="2:11" s="52" customFormat="1" ht="12.75" x14ac:dyDescent="0.2">
      <c r="B181" s="53"/>
      <c r="C181" s="53"/>
      <c r="D181" s="53"/>
      <c r="E181" s="53"/>
      <c r="F181" s="27"/>
      <c r="G181" s="27"/>
      <c r="H181" s="27"/>
      <c r="I181" s="27"/>
      <c r="J181" s="27"/>
      <c r="K181" s="27"/>
    </row>
    <row r="182" spans="2:11" s="52" customFormat="1" ht="12.75" x14ac:dyDescent="0.2">
      <c r="B182" s="53"/>
      <c r="C182" s="53"/>
      <c r="D182" s="53"/>
      <c r="E182" s="53"/>
      <c r="F182" s="27"/>
      <c r="G182" s="27"/>
      <c r="H182" s="27"/>
      <c r="I182" s="27"/>
      <c r="J182" s="27"/>
      <c r="K182" s="27"/>
    </row>
    <row r="183" spans="2:11" s="52" customFormat="1" ht="12.75" x14ac:dyDescent="0.2">
      <c r="B183" s="53"/>
      <c r="C183" s="53"/>
      <c r="D183" s="53"/>
      <c r="E183" s="53"/>
      <c r="F183" s="27"/>
      <c r="G183" s="27"/>
      <c r="H183" s="27"/>
      <c r="I183" s="27"/>
      <c r="J183" s="27"/>
      <c r="K183" s="27"/>
    </row>
    <row r="184" spans="2:11" s="52" customFormat="1" ht="12.75" x14ac:dyDescent="0.2">
      <c r="B184" s="53"/>
      <c r="C184" s="53"/>
      <c r="D184" s="53"/>
      <c r="E184" s="53"/>
      <c r="F184" s="27"/>
      <c r="G184" s="27"/>
      <c r="H184" s="27"/>
      <c r="I184" s="27"/>
      <c r="J184" s="27"/>
      <c r="K184" s="27"/>
    </row>
    <row r="185" spans="2:11" s="52" customFormat="1" ht="12.75" x14ac:dyDescent="0.2">
      <c r="B185" s="53"/>
      <c r="C185" s="53"/>
      <c r="D185" s="53"/>
      <c r="E185" s="53"/>
      <c r="F185" s="27"/>
      <c r="G185" s="27"/>
      <c r="H185" s="27"/>
      <c r="I185" s="27"/>
      <c r="J185" s="27"/>
      <c r="K185" s="27"/>
    </row>
    <row r="186" spans="2:11" s="52" customFormat="1" ht="12.75" x14ac:dyDescent="0.2">
      <c r="B186" s="53"/>
      <c r="C186" s="53"/>
      <c r="D186" s="53"/>
      <c r="E186" s="53"/>
      <c r="F186" s="27"/>
      <c r="G186" s="27"/>
      <c r="H186" s="27"/>
      <c r="I186" s="27"/>
      <c r="J186" s="27"/>
      <c r="K186" s="27"/>
    </row>
    <row r="187" spans="2:11" s="52" customFormat="1" ht="12.75" x14ac:dyDescent="0.2">
      <c r="B187" s="53"/>
      <c r="C187" s="53"/>
      <c r="D187" s="53"/>
      <c r="E187" s="53"/>
      <c r="F187" s="27"/>
      <c r="G187" s="27"/>
      <c r="H187" s="27"/>
      <c r="I187" s="27"/>
      <c r="J187" s="27"/>
      <c r="K187" s="27"/>
    </row>
    <row r="188" spans="2:11" s="52" customFormat="1" ht="12.75" x14ac:dyDescent="0.2">
      <c r="B188" s="53"/>
      <c r="C188" s="53"/>
      <c r="D188" s="53"/>
      <c r="E188" s="53"/>
      <c r="F188" s="27"/>
      <c r="G188" s="27"/>
      <c r="H188" s="27"/>
      <c r="I188" s="27"/>
      <c r="J188" s="27"/>
      <c r="K188" s="27"/>
    </row>
    <row r="189" spans="2:11" s="52" customFormat="1" ht="12.75" x14ac:dyDescent="0.2">
      <c r="B189" s="53"/>
      <c r="C189" s="53"/>
      <c r="D189" s="53"/>
      <c r="E189" s="53"/>
      <c r="F189" s="27"/>
      <c r="G189" s="27"/>
      <c r="H189" s="27"/>
      <c r="I189" s="27"/>
      <c r="J189" s="27"/>
      <c r="K189" s="27"/>
    </row>
    <row r="190" spans="2:11" s="52" customFormat="1" ht="12.75" x14ac:dyDescent="0.2">
      <c r="B190" s="53"/>
      <c r="C190" s="53"/>
      <c r="D190" s="53"/>
      <c r="E190" s="53"/>
      <c r="F190" s="27"/>
      <c r="G190" s="27"/>
      <c r="H190" s="27"/>
      <c r="I190" s="27"/>
      <c r="J190" s="27"/>
      <c r="K190" s="27"/>
    </row>
    <row r="191" spans="2:11" s="52" customFormat="1" ht="12.75" x14ac:dyDescent="0.2">
      <c r="B191" s="53"/>
      <c r="C191" s="53"/>
      <c r="D191" s="53"/>
      <c r="E191" s="53"/>
      <c r="F191" s="27"/>
      <c r="G191" s="27"/>
      <c r="H191" s="27"/>
      <c r="I191" s="27"/>
      <c r="J191" s="27"/>
      <c r="K191" s="27"/>
    </row>
    <row r="192" spans="2:11" s="52" customFormat="1" ht="12.75" x14ac:dyDescent="0.2">
      <c r="B192" s="53"/>
      <c r="C192" s="53"/>
      <c r="D192" s="53"/>
      <c r="E192" s="53"/>
      <c r="F192" s="27"/>
      <c r="G192" s="27"/>
      <c r="H192" s="27"/>
      <c r="I192" s="27"/>
      <c r="J192" s="27"/>
      <c r="K192" s="27"/>
    </row>
    <row r="193" spans="2:11" s="52" customFormat="1" ht="12.75" x14ac:dyDescent="0.2">
      <c r="B193" s="53"/>
      <c r="C193" s="53"/>
      <c r="D193" s="53"/>
      <c r="E193" s="53"/>
      <c r="F193" s="27"/>
      <c r="G193" s="27"/>
      <c r="H193" s="27"/>
      <c r="I193" s="27"/>
      <c r="J193" s="27"/>
      <c r="K193" s="27"/>
    </row>
    <row r="194" spans="2:11" s="52" customFormat="1" ht="12.75" x14ac:dyDescent="0.2">
      <c r="B194" s="53"/>
      <c r="C194" s="53"/>
      <c r="D194" s="53"/>
      <c r="E194" s="53"/>
      <c r="F194" s="27"/>
      <c r="G194" s="27"/>
      <c r="H194" s="27"/>
      <c r="I194" s="27"/>
      <c r="J194" s="27"/>
      <c r="K194" s="27"/>
    </row>
    <row r="195" spans="2:11" s="52" customFormat="1" ht="12.75" x14ac:dyDescent="0.2">
      <c r="B195" s="53"/>
      <c r="C195" s="53"/>
      <c r="D195" s="53"/>
      <c r="E195" s="53"/>
      <c r="F195" s="27"/>
      <c r="G195" s="27"/>
      <c r="H195" s="27"/>
      <c r="I195" s="27"/>
      <c r="J195" s="27"/>
      <c r="K195" s="27"/>
    </row>
    <row r="196" spans="2:11" s="52" customFormat="1" ht="12.75" x14ac:dyDescent="0.2">
      <c r="B196" s="53"/>
      <c r="C196" s="53"/>
      <c r="D196" s="53"/>
      <c r="E196" s="53"/>
      <c r="F196" s="27"/>
      <c r="G196" s="27"/>
      <c r="H196" s="27"/>
      <c r="I196" s="27"/>
      <c r="J196" s="27"/>
      <c r="K196" s="27"/>
    </row>
    <row r="197" spans="2:11" s="52" customFormat="1" ht="12.75" x14ac:dyDescent="0.2">
      <c r="B197" s="53"/>
      <c r="C197" s="53"/>
      <c r="D197" s="53"/>
      <c r="E197" s="53"/>
      <c r="F197" s="27"/>
      <c r="G197" s="27"/>
      <c r="H197" s="27"/>
      <c r="I197" s="27"/>
      <c r="J197" s="27"/>
      <c r="K197" s="27"/>
    </row>
    <row r="198" spans="2:11" s="52" customFormat="1" ht="12.75" x14ac:dyDescent="0.2">
      <c r="B198" s="53"/>
      <c r="C198" s="53"/>
      <c r="D198" s="53"/>
      <c r="E198" s="53"/>
      <c r="F198" s="27"/>
      <c r="G198" s="27"/>
      <c r="H198" s="27"/>
      <c r="I198" s="27"/>
      <c r="J198" s="27"/>
      <c r="K198" s="27"/>
    </row>
    <row r="199" spans="2:11" s="52" customFormat="1" ht="12.75" x14ac:dyDescent="0.2">
      <c r="B199" s="53"/>
      <c r="C199" s="53"/>
      <c r="D199" s="53"/>
      <c r="E199" s="53"/>
      <c r="F199" s="27"/>
      <c r="G199" s="27"/>
      <c r="H199" s="27"/>
      <c r="I199" s="27"/>
      <c r="J199" s="27"/>
      <c r="K199" s="27"/>
    </row>
    <row r="200" spans="2:11" s="52" customFormat="1" ht="12.75" x14ac:dyDescent="0.2">
      <c r="B200" s="53"/>
      <c r="C200" s="53"/>
      <c r="D200" s="53"/>
      <c r="E200" s="53"/>
      <c r="F200" s="27"/>
      <c r="G200" s="27"/>
      <c r="H200" s="27"/>
      <c r="I200" s="27"/>
      <c r="J200" s="27"/>
      <c r="K200" s="27"/>
    </row>
    <row r="201" spans="2:11" s="52" customFormat="1" ht="12.75" x14ac:dyDescent="0.2">
      <c r="B201" s="53"/>
      <c r="C201" s="53"/>
      <c r="D201" s="53"/>
      <c r="E201" s="53"/>
      <c r="F201" s="27"/>
      <c r="G201" s="27"/>
      <c r="H201" s="27"/>
      <c r="I201" s="27"/>
      <c r="J201" s="27"/>
      <c r="K201" s="27"/>
    </row>
    <row r="202" spans="2:11" s="52" customFormat="1" ht="12.75" x14ac:dyDescent="0.2">
      <c r="B202" s="53"/>
      <c r="C202" s="53"/>
      <c r="D202" s="53"/>
      <c r="E202" s="53"/>
      <c r="F202" s="27"/>
      <c r="G202" s="27"/>
      <c r="H202" s="27"/>
      <c r="I202" s="27"/>
      <c r="J202" s="27"/>
      <c r="K202" s="27"/>
    </row>
    <row r="203" spans="2:11" s="52" customFormat="1" ht="12.75" x14ac:dyDescent="0.2">
      <c r="B203" s="53"/>
      <c r="C203" s="53"/>
      <c r="D203" s="53"/>
      <c r="E203" s="53"/>
      <c r="F203" s="27"/>
      <c r="G203" s="27"/>
      <c r="H203" s="27"/>
      <c r="I203" s="27"/>
      <c r="J203" s="27"/>
      <c r="K203" s="27"/>
    </row>
    <row r="204" spans="2:11" s="52" customFormat="1" ht="12.75" x14ac:dyDescent="0.2">
      <c r="B204" s="53"/>
      <c r="C204" s="53"/>
      <c r="D204" s="53"/>
      <c r="E204" s="53"/>
      <c r="F204" s="27"/>
      <c r="G204" s="27"/>
      <c r="H204" s="27"/>
      <c r="I204" s="27"/>
      <c r="J204" s="27"/>
      <c r="K204" s="27"/>
    </row>
    <row r="205" spans="2:11" s="52" customFormat="1" ht="12.75" x14ac:dyDescent="0.2">
      <c r="B205" s="53"/>
      <c r="C205" s="53"/>
      <c r="D205" s="53"/>
      <c r="E205" s="53"/>
      <c r="F205" s="27"/>
      <c r="G205" s="27"/>
      <c r="H205" s="27"/>
      <c r="I205" s="27"/>
      <c r="J205" s="27"/>
      <c r="K205" s="27"/>
    </row>
    <row r="206" spans="2:11" s="52" customFormat="1" ht="12.75" x14ac:dyDescent="0.2">
      <c r="B206" s="53"/>
      <c r="C206" s="53"/>
      <c r="D206" s="53"/>
      <c r="E206" s="53"/>
      <c r="F206" s="27"/>
      <c r="G206" s="27"/>
      <c r="H206" s="27"/>
      <c r="I206" s="27"/>
      <c r="J206" s="27"/>
      <c r="K206" s="27"/>
    </row>
    <row r="207" spans="2:11" s="52" customFormat="1" ht="12.75" x14ac:dyDescent="0.2">
      <c r="B207" s="53"/>
      <c r="C207" s="53"/>
      <c r="D207" s="53"/>
      <c r="E207" s="53"/>
      <c r="F207" s="27"/>
      <c r="G207" s="27"/>
      <c r="H207" s="27"/>
      <c r="I207" s="27"/>
      <c r="J207" s="27"/>
      <c r="K207" s="27"/>
    </row>
    <row r="208" spans="2:11" s="52" customFormat="1" ht="12.75" x14ac:dyDescent="0.2">
      <c r="B208" s="53"/>
      <c r="C208" s="53"/>
      <c r="D208" s="53"/>
      <c r="E208" s="53"/>
      <c r="F208" s="27"/>
      <c r="G208" s="27"/>
      <c r="H208" s="27"/>
      <c r="I208" s="27"/>
      <c r="J208" s="27"/>
      <c r="K208" s="27"/>
    </row>
    <row r="209" spans="2:11" s="52" customFormat="1" ht="12.75" x14ac:dyDescent="0.2">
      <c r="B209" s="53"/>
      <c r="C209" s="53"/>
      <c r="D209" s="53"/>
      <c r="E209" s="53"/>
      <c r="F209" s="27"/>
      <c r="G209" s="27"/>
      <c r="H209" s="27"/>
      <c r="I209" s="27"/>
      <c r="J209" s="27"/>
      <c r="K209" s="27"/>
    </row>
    <row r="210" spans="2:11" s="52" customFormat="1" ht="12.75" x14ac:dyDescent="0.2">
      <c r="B210" s="53"/>
      <c r="C210" s="53"/>
      <c r="D210" s="53"/>
      <c r="E210" s="53"/>
      <c r="F210" s="27"/>
      <c r="G210" s="27"/>
      <c r="H210" s="27"/>
      <c r="I210" s="27"/>
      <c r="J210" s="27"/>
      <c r="K210" s="27"/>
    </row>
    <row r="211" spans="2:11" s="52" customFormat="1" ht="12.75" x14ac:dyDescent="0.2">
      <c r="B211" s="53"/>
      <c r="C211" s="53"/>
      <c r="D211" s="53"/>
      <c r="E211" s="53"/>
      <c r="F211" s="27"/>
      <c r="G211" s="27"/>
      <c r="H211" s="27"/>
      <c r="I211" s="27"/>
      <c r="J211" s="27"/>
      <c r="K211" s="27"/>
    </row>
    <row r="212" spans="2:11" s="52" customFormat="1" ht="12.75" x14ac:dyDescent="0.2">
      <c r="B212" s="53"/>
      <c r="C212" s="53"/>
      <c r="D212" s="53"/>
      <c r="E212" s="53"/>
      <c r="F212" s="27"/>
      <c r="G212" s="27"/>
      <c r="H212" s="27"/>
      <c r="I212" s="27"/>
      <c r="J212" s="27"/>
      <c r="K212" s="27"/>
    </row>
    <row r="213" spans="2:11" s="52" customFormat="1" ht="12.75" x14ac:dyDescent="0.2">
      <c r="B213" s="53"/>
      <c r="C213" s="53"/>
      <c r="D213" s="53"/>
      <c r="E213" s="53"/>
      <c r="F213" s="27"/>
      <c r="G213" s="27"/>
      <c r="H213" s="27"/>
      <c r="I213" s="27"/>
      <c r="J213" s="27"/>
      <c r="K213" s="27"/>
    </row>
    <row r="214" spans="2:11" s="52" customFormat="1" ht="12.75" x14ac:dyDescent="0.2">
      <c r="B214" s="53"/>
      <c r="C214" s="53"/>
      <c r="D214" s="53"/>
      <c r="E214" s="53"/>
      <c r="F214" s="27"/>
      <c r="G214" s="27"/>
      <c r="H214" s="27"/>
      <c r="I214" s="27"/>
      <c r="J214" s="27"/>
      <c r="K214" s="27"/>
    </row>
    <row r="215" spans="2:11" s="52" customFormat="1" ht="12.75" x14ac:dyDescent="0.2">
      <c r="B215" s="53"/>
      <c r="C215" s="53"/>
      <c r="D215" s="53"/>
      <c r="E215" s="53"/>
      <c r="F215" s="27"/>
      <c r="G215" s="27"/>
      <c r="H215" s="27"/>
      <c r="I215" s="27"/>
      <c r="J215" s="27"/>
      <c r="K215" s="27"/>
    </row>
    <row r="216" spans="2:11" s="52" customFormat="1" ht="12.75" x14ac:dyDescent="0.2">
      <c r="B216" s="53"/>
      <c r="C216" s="53"/>
      <c r="D216" s="53"/>
      <c r="E216" s="53"/>
      <c r="F216" s="27"/>
      <c r="G216" s="27"/>
      <c r="H216" s="27"/>
      <c r="I216" s="27"/>
      <c r="J216" s="27"/>
      <c r="K216" s="27"/>
    </row>
    <row r="217" spans="2:11" s="52" customFormat="1" ht="12.75" x14ac:dyDescent="0.2">
      <c r="B217" s="53"/>
      <c r="C217" s="53"/>
      <c r="D217" s="53"/>
      <c r="E217" s="53"/>
      <c r="F217" s="27"/>
      <c r="G217" s="27"/>
      <c r="H217" s="27"/>
      <c r="I217" s="27"/>
      <c r="J217" s="27"/>
      <c r="K217" s="27"/>
    </row>
    <row r="218" spans="2:11" s="52" customFormat="1" ht="12.75" x14ac:dyDescent="0.2">
      <c r="B218" s="53"/>
      <c r="C218" s="53"/>
      <c r="D218" s="53"/>
      <c r="E218" s="53"/>
      <c r="F218" s="27"/>
      <c r="G218" s="27"/>
      <c r="H218" s="27"/>
      <c r="I218" s="27"/>
      <c r="J218" s="27"/>
      <c r="K218" s="27"/>
    </row>
    <row r="219" spans="2:11" s="52" customFormat="1" ht="12.75" x14ac:dyDescent="0.2">
      <c r="B219" s="53"/>
      <c r="C219" s="53"/>
      <c r="D219" s="53"/>
      <c r="E219" s="53"/>
      <c r="F219" s="27"/>
      <c r="G219" s="27"/>
      <c r="H219" s="27"/>
      <c r="I219" s="27"/>
      <c r="J219" s="27"/>
      <c r="K219" s="27"/>
    </row>
    <row r="220" spans="2:11" s="52" customFormat="1" ht="12.75" x14ac:dyDescent="0.2">
      <c r="B220" s="53"/>
      <c r="C220" s="53"/>
      <c r="D220" s="53"/>
      <c r="E220" s="53"/>
      <c r="F220" s="27"/>
      <c r="G220" s="27"/>
      <c r="H220" s="27"/>
      <c r="I220" s="27"/>
      <c r="J220" s="27"/>
      <c r="K220" s="27"/>
    </row>
    <row r="221" spans="2:11" s="52" customFormat="1" ht="12.75" x14ac:dyDescent="0.2">
      <c r="B221" s="53"/>
      <c r="C221" s="53"/>
      <c r="D221" s="53"/>
      <c r="E221" s="53"/>
      <c r="F221" s="27"/>
      <c r="G221" s="27"/>
      <c r="H221" s="27"/>
      <c r="I221" s="27"/>
      <c r="J221" s="27"/>
      <c r="K221" s="27"/>
    </row>
    <row r="222" spans="2:11" s="52" customFormat="1" ht="12.75" x14ac:dyDescent="0.2">
      <c r="B222" s="53"/>
      <c r="C222" s="53"/>
      <c r="D222" s="53"/>
      <c r="E222" s="53"/>
      <c r="F222" s="27"/>
      <c r="G222" s="27"/>
      <c r="H222" s="27"/>
      <c r="I222" s="27"/>
      <c r="J222" s="27"/>
      <c r="K222" s="27"/>
    </row>
    <row r="223" spans="2:11" s="52" customFormat="1" ht="12.75" x14ac:dyDescent="0.2">
      <c r="B223" s="53"/>
      <c r="C223" s="53"/>
      <c r="D223" s="53"/>
      <c r="E223" s="53"/>
      <c r="F223" s="27"/>
      <c r="G223" s="27"/>
      <c r="H223" s="27"/>
      <c r="I223" s="27"/>
      <c r="J223" s="27"/>
      <c r="K223" s="27"/>
    </row>
    <row r="224" spans="2:11" s="52" customFormat="1" ht="12.75" x14ac:dyDescent="0.2">
      <c r="B224" s="53"/>
      <c r="C224" s="53"/>
      <c r="D224" s="53"/>
      <c r="E224" s="53"/>
      <c r="F224" s="27"/>
      <c r="G224" s="27"/>
      <c r="H224" s="27"/>
      <c r="I224" s="27"/>
      <c r="J224" s="27"/>
      <c r="K224" s="27"/>
    </row>
    <row r="225" spans="2:11" s="52" customFormat="1" ht="12.75" x14ac:dyDescent="0.2">
      <c r="B225" s="53"/>
      <c r="C225" s="53"/>
      <c r="D225" s="53"/>
      <c r="E225" s="53"/>
      <c r="F225" s="27"/>
      <c r="G225" s="27"/>
      <c r="H225" s="27"/>
      <c r="I225" s="27"/>
      <c r="J225" s="27"/>
      <c r="K225" s="27"/>
    </row>
    <row r="226" spans="2:11" s="52" customFormat="1" ht="12.75" x14ac:dyDescent="0.2">
      <c r="B226" s="53"/>
      <c r="C226" s="53"/>
      <c r="D226" s="53"/>
      <c r="E226" s="53"/>
      <c r="F226" s="27"/>
      <c r="G226" s="27"/>
      <c r="H226" s="27"/>
      <c r="I226" s="27"/>
      <c r="J226" s="27"/>
      <c r="K226" s="27"/>
    </row>
    <row r="227" spans="2:11" s="52" customFormat="1" ht="12.75" x14ac:dyDescent="0.2">
      <c r="B227" s="53"/>
      <c r="C227" s="53"/>
      <c r="D227" s="53"/>
      <c r="E227" s="53"/>
      <c r="F227" s="27"/>
      <c r="G227" s="27"/>
      <c r="H227" s="27"/>
      <c r="I227" s="27"/>
      <c r="J227" s="27"/>
      <c r="K227" s="27"/>
    </row>
    <row r="228" spans="2:11" s="52" customFormat="1" ht="12.75" x14ac:dyDescent="0.2">
      <c r="B228" s="53"/>
      <c r="C228" s="53"/>
      <c r="D228" s="53"/>
      <c r="E228" s="53"/>
      <c r="F228" s="27"/>
      <c r="G228" s="27"/>
      <c r="H228" s="27"/>
      <c r="I228" s="27"/>
      <c r="J228" s="27"/>
      <c r="K228" s="27"/>
    </row>
    <row r="229" spans="2:11" s="52" customFormat="1" ht="12.75" x14ac:dyDescent="0.2">
      <c r="B229" s="53"/>
      <c r="C229" s="53"/>
      <c r="D229" s="53"/>
      <c r="E229" s="53"/>
      <c r="F229" s="27"/>
      <c r="G229" s="27"/>
      <c r="H229" s="27"/>
      <c r="I229" s="27"/>
      <c r="J229" s="27"/>
      <c r="K229" s="27"/>
    </row>
    <row r="230" spans="2:11" s="52" customFormat="1" ht="12.75" x14ac:dyDescent="0.2">
      <c r="B230" s="53"/>
      <c r="C230" s="53"/>
      <c r="D230" s="53"/>
      <c r="E230" s="53"/>
      <c r="F230" s="27"/>
      <c r="G230" s="27"/>
      <c r="H230" s="27"/>
      <c r="I230" s="27"/>
      <c r="J230" s="27"/>
      <c r="K230" s="27"/>
    </row>
    <row r="231" spans="2:11" s="52" customFormat="1" ht="12.75" x14ac:dyDescent="0.2">
      <c r="B231" s="53"/>
      <c r="C231" s="53"/>
      <c r="D231" s="53"/>
      <c r="E231" s="53"/>
      <c r="F231" s="27"/>
      <c r="G231" s="27"/>
      <c r="H231" s="27"/>
      <c r="I231" s="27"/>
      <c r="J231" s="27"/>
      <c r="K231" s="27"/>
    </row>
    <row r="232" spans="2:11" s="52" customFormat="1" ht="12.75" x14ac:dyDescent="0.2">
      <c r="B232" s="53"/>
      <c r="C232" s="53"/>
      <c r="D232" s="53"/>
      <c r="E232" s="53"/>
      <c r="F232" s="27"/>
      <c r="G232" s="27"/>
      <c r="H232" s="27"/>
      <c r="I232" s="27"/>
      <c r="J232" s="27"/>
      <c r="K232" s="27"/>
    </row>
    <row r="233" spans="2:11" s="52" customFormat="1" ht="12.75" x14ac:dyDescent="0.2">
      <c r="B233" s="53"/>
      <c r="C233" s="53"/>
      <c r="D233" s="53"/>
      <c r="E233" s="53"/>
      <c r="F233" s="27"/>
      <c r="G233" s="27"/>
      <c r="H233" s="27"/>
      <c r="I233" s="27"/>
      <c r="J233" s="27"/>
      <c r="K233" s="27"/>
    </row>
    <row r="234" spans="2:11" s="52" customFormat="1" ht="12.75" x14ac:dyDescent="0.2">
      <c r="B234" s="53"/>
      <c r="C234" s="53"/>
      <c r="D234" s="53"/>
      <c r="E234" s="53"/>
      <c r="F234" s="27"/>
      <c r="G234" s="27"/>
      <c r="H234" s="27"/>
      <c r="I234" s="27"/>
      <c r="J234" s="27"/>
      <c r="K234" s="27"/>
    </row>
    <row r="235" spans="2:11" s="52" customFormat="1" ht="12.75" hidden="1" x14ac:dyDescent="0.2">
      <c r="B235" s="53"/>
      <c r="C235" s="53"/>
      <c r="D235" s="53"/>
      <c r="E235" s="53"/>
      <c r="F235" s="27"/>
      <c r="G235" s="27"/>
      <c r="H235" s="27"/>
      <c r="I235" s="27"/>
      <c r="J235" s="27"/>
      <c r="K235" s="27"/>
    </row>
    <row r="236" spans="2:11" s="52" customFormat="1" ht="12.75" hidden="1" x14ac:dyDescent="0.2">
      <c r="B236" s="53"/>
      <c r="C236" s="53"/>
      <c r="D236" s="53"/>
      <c r="E236" s="53"/>
      <c r="F236" s="27"/>
      <c r="G236" s="27"/>
      <c r="H236" s="27"/>
      <c r="I236" s="27"/>
      <c r="J236" s="27"/>
      <c r="K236" s="27"/>
    </row>
    <row r="237" spans="2:11" s="52" customFormat="1" ht="12.75" hidden="1" x14ac:dyDescent="0.2">
      <c r="B237" s="53"/>
      <c r="C237" s="53"/>
      <c r="D237" s="53"/>
      <c r="E237" s="53"/>
      <c r="F237" s="27"/>
      <c r="G237" s="27"/>
      <c r="H237" s="27"/>
      <c r="I237" s="27"/>
      <c r="J237" s="27"/>
      <c r="K237" s="27"/>
    </row>
    <row r="238" spans="2:11" s="52" customFormat="1" ht="12.75" hidden="1" x14ac:dyDescent="0.2">
      <c r="B238" s="53"/>
      <c r="C238" s="53"/>
      <c r="D238" s="53"/>
      <c r="E238" s="53"/>
      <c r="F238" s="27"/>
      <c r="G238" s="27"/>
      <c r="H238" s="27"/>
      <c r="I238" s="27"/>
      <c r="J238" s="27"/>
      <c r="K238" s="27"/>
    </row>
    <row r="239" spans="2:11" s="52" customFormat="1" ht="12.75" hidden="1" x14ac:dyDescent="0.2">
      <c r="B239" s="53"/>
      <c r="C239" s="53"/>
      <c r="D239" s="53"/>
      <c r="E239" s="53"/>
      <c r="F239" s="27"/>
      <c r="G239" s="27"/>
      <c r="H239" s="27"/>
      <c r="I239" s="27"/>
      <c r="J239" s="27"/>
      <c r="K239" s="27"/>
    </row>
    <row r="240" spans="2:11" s="52" customFormat="1" ht="12.75" hidden="1" x14ac:dyDescent="0.2">
      <c r="B240" s="53"/>
      <c r="C240" s="53"/>
      <c r="D240" s="53"/>
      <c r="E240" s="53"/>
      <c r="F240" s="27"/>
      <c r="G240" s="27"/>
      <c r="H240" s="27"/>
      <c r="I240" s="27"/>
      <c r="J240" s="27"/>
      <c r="K240" s="27"/>
    </row>
    <row r="241" spans="2:11" s="52" customFormat="1" ht="12.75" hidden="1" x14ac:dyDescent="0.2">
      <c r="B241" s="53"/>
      <c r="C241" s="53"/>
      <c r="D241" s="53"/>
      <c r="E241" s="53"/>
      <c r="F241" s="27"/>
      <c r="G241" s="27"/>
      <c r="H241" s="27"/>
      <c r="I241" s="27"/>
      <c r="J241" s="27"/>
      <c r="K241" s="27"/>
    </row>
    <row r="242" spans="2:11" s="52" customFormat="1" ht="12.75" hidden="1" x14ac:dyDescent="0.2">
      <c r="B242" s="53"/>
      <c r="C242" s="53"/>
      <c r="D242" s="53"/>
      <c r="E242" s="53"/>
      <c r="F242" s="27"/>
      <c r="G242" s="27"/>
      <c r="H242" s="27"/>
      <c r="I242" s="27"/>
      <c r="J242" s="27"/>
      <c r="K242" s="27"/>
    </row>
    <row r="243" spans="2:11" s="52" customFormat="1" ht="12.75" hidden="1" x14ac:dyDescent="0.2">
      <c r="B243" s="53"/>
      <c r="C243" s="53"/>
      <c r="D243" s="53"/>
      <c r="E243" s="53"/>
      <c r="F243" s="27"/>
      <c r="G243" s="27"/>
      <c r="H243" s="27"/>
      <c r="I243" s="27"/>
      <c r="J243" s="27"/>
      <c r="K243" s="27"/>
    </row>
    <row r="244" spans="2:11" s="52" customFormat="1" ht="12.75" hidden="1" x14ac:dyDescent="0.2">
      <c r="B244" s="53"/>
      <c r="C244" s="53"/>
      <c r="D244" s="53"/>
      <c r="E244" s="53"/>
      <c r="F244" s="27"/>
      <c r="G244" s="27"/>
      <c r="H244" s="27"/>
      <c r="I244" s="27"/>
      <c r="J244" s="27"/>
      <c r="K244" s="27"/>
    </row>
    <row r="245" spans="2:11" s="52" customFormat="1" ht="12.75" hidden="1" x14ac:dyDescent="0.2">
      <c r="B245" s="53"/>
      <c r="C245" s="53"/>
      <c r="D245" s="53"/>
      <c r="E245" s="53"/>
      <c r="F245" s="27"/>
      <c r="G245" s="27"/>
      <c r="H245" s="27"/>
      <c r="I245" s="27"/>
      <c r="J245" s="27"/>
      <c r="K245" s="27"/>
    </row>
    <row r="246" spans="2:11" s="52" customFormat="1" ht="12.75" hidden="1" x14ac:dyDescent="0.2">
      <c r="B246" s="53"/>
      <c r="C246" s="53"/>
      <c r="D246" s="53"/>
      <c r="E246" s="53"/>
      <c r="F246" s="27"/>
      <c r="G246" s="27"/>
      <c r="H246" s="27"/>
      <c r="I246" s="27"/>
      <c r="J246" s="27"/>
      <c r="K246" s="27"/>
    </row>
    <row r="247" spans="2:11" s="52" customFormat="1" ht="12.75" hidden="1" x14ac:dyDescent="0.2">
      <c r="B247" s="53"/>
      <c r="C247" s="53"/>
      <c r="D247" s="53"/>
      <c r="E247" s="53"/>
      <c r="F247" s="27"/>
      <c r="G247" s="27"/>
      <c r="H247" s="27"/>
      <c r="I247" s="27"/>
      <c r="J247" s="27"/>
      <c r="K247" s="27"/>
    </row>
    <row r="248" spans="2:11" s="52" customFormat="1" ht="12.75" hidden="1" x14ac:dyDescent="0.2">
      <c r="B248" s="53"/>
      <c r="C248" s="53"/>
      <c r="D248" s="53"/>
      <c r="E248" s="53"/>
      <c r="F248" s="27"/>
      <c r="G248" s="27"/>
      <c r="H248" s="27"/>
      <c r="I248" s="27"/>
      <c r="J248" s="27"/>
      <c r="K248" s="27"/>
    </row>
    <row r="249" spans="2:11" s="52" customFormat="1" ht="12.75" hidden="1" x14ac:dyDescent="0.2">
      <c r="B249" s="53"/>
      <c r="C249" s="53"/>
      <c r="D249" s="53"/>
      <c r="E249" s="53"/>
      <c r="F249" s="27"/>
      <c r="G249" s="27"/>
      <c r="H249" s="27"/>
      <c r="I249" s="27"/>
      <c r="J249" s="27"/>
      <c r="K249" s="27"/>
    </row>
    <row r="250" spans="2:11" s="52" customFormat="1" ht="12.75" hidden="1" x14ac:dyDescent="0.2">
      <c r="B250" s="53"/>
      <c r="C250" s="53"/>
      <c r="D250" s="53"/>
      <c r="E250" s="53"/>
      <c r="F250" s="27"/>
      <c r="G250" s="27"/>
      <c r="H250" s="27"/>
      <c r="I250" s="27"/>
      <c r="J250" s="27"/>
      <c r="K250" s="27"/>
    </row>
    <row r="251" spans="2:11" s="52" customFormat="1" ht="12.75" hidden="1" x14ac:dyDescent="0.2">
      <c r="B251" s="53"/>
      <c r="C251" s="53"/>
      <c r="D251" s="53"/>
      <c r="E251" s="53"/>
      <c r="F251" s="27"/>
      <c r="G251" s="27"/>
      <c r="H251" s="27"/>
      <c r="I251" s="27"/>
      <c r="J251" s="27"/>
      <c r="K251" s="27"/>
    </row>
    <row r="252" spans="2:11" s="52" customFormat="1" ht="12.75" hidden="1" x14ac:dyDescent="0.2">
      <c r="B252" s="53"/>
      <c r="C252" s="53"/>
      <c r="D252" s="53"/>
      <c r="E252" s="53"/>
      <c r="F252" s="27"/>
      <c r="G252" s="27"/>
      <c r="H252" s="27"/>
      <c r="I252" s="27"/>
      <c r="J252" s="27"/>
      <c r="K252" s="27"/>
    </row>
    <row r="253" spans="2:11" s="52" customFormat="1" ht="12.75" hidden="1" x14ac:dyDescent="0.2">
      <c r="B253" s="53"/>
      <c r="C253" s="53"/>
      <c r="D253" s="53"/>
      <c r="E253" s="53"/>
      <c r="F253" s="27"/>
      <c r="G253" s="27"/>
      <c r="H253" s="27"/>
      <c r="I253" s="27"/>
      <c r="J253" s="27"/>
      <c r="K253" s="27"/>
    </row>
    <row r="254" spans="2:11" s="52" customFormat="1" ht="12.75" hidden="1" x14ac:dyDescent="0.2">
      <c r="B254" s="53"/>
      <c r="C254" s="53"/>
      <c r="D254" s="53"/>
      <c r="E254" s="53"/>
      <c r="F254" s="27"/>
      <c r="G254" s="27"/>
      <c r="H254" s="27"/>
      <c r="I254" s="27"/>
      <c r="J254" s="27"/>
      <c r="K254" s="27"/>
    </row>
    <row r="255" spans="2:11" s="52" customFormat="1" ht="12.75" hidden="1" x14ac:dyDescent="0.2">
      <c r="B255" s="53"/>
      <c r="C255" s="53"/>
      <c r="D255" s="53"/>
      <c r="E255" s="53"/>
      <c r="F255" s="27"/>
      <c r="G255" s="27"/>
      <c r="H255" s="27"/>
      <c r="I255" s="27"/>
      <c r="J255" s="27"/>
      <c r="K255" s="27"/>
    </row>
    <row r="256" spans="2:11" s="52" customFormat="1" ht="12.75" hidden="1" x14ac:dyDescent="0.2">
      <c r="B256" s="53"/>
      <c r="C256" s="53"/>
      <c r="D256" s="53"/>
      <c r="E256" s="53"/>
      <c r="F256" s="27"/>
      <c r="G256" s="27"/>
      <c r="H256" s="27"/>
      <c r="I256" s="27"/>
      <c r="J256" s="27"/>
      <c r="K256" s="27"/>
    </row>
    <row r="257" spans="2:11" s="52" customFormat="1" ht="12.75" hidden="1" x14ac:dyDescent="0.2">
      <c r="B257" s="53"/>
      <c r="C257" s="53"/>
      <c r="D257" s="53"/>
      <c r="E257" s="53"/>
      <c r="F257" s="27"/>
      <c r="G257" s="27"/>
      <c r="H257" s="27"/>
      <c r="I257" s="27"/>
      <c r="J257" s="27"/>
      <c r="K257" s="27"/>
    </row>
    <row r="258" spans="2:11" s="52" customFormat="1" ht="12.75" hidden="1" x14ac:dyDescent="0.2">
      <c r="B258" s="53"/>
      <c r="C258" s="53"/>
      <c r="D258" s="53"/>
      <c r="E258" s="53"/>
      <c r="F258" s="27"/>
      <c r="G258" s="27"/>
      <c r="H258" s="27"/>
      <c r="I258" s="27"/>
      <c r="J258" s="27"/>
      <c r="K258" s="27"/>
    </row>
    <row r="259" spans="2:11" s="52" customFormat="1" ht="12.75" hidden="1" x14ac:dyDescent="0.2">
      <c r="B259" s="53"/>
      <c r="C259" s="53"/>
      <c r="D259" s="53"/>
      <c r="E259" s="53"/>
      <c r="F259" s="27"/>
      <c r="G259" s="27"/>
      <c r="H259" s="27"/>
      <c r="I259" s="27"/>
      <c r="J259" s="27"/>
      <c r="K259" s="27"/>
    </row>
    <row r="260" spans="2:11" s="52" customFormat="1" ht="12.75" hidden="1" x14ac:dyDescent="0.2">
      <c r="B260" s="53"/>
      <c r="C260" s="53"/>
      <c r="D260" s="53"/>
      <c r="E260" s="53"/>
      <c r="F260" s="27"/>
      <c r="G260" s="27"/>
      <c r="H260" s="27"/>
      <c r="I260" s="27"/>
      <c r="J260" s="27"/>
      <c r="K260" s="27"/>
    </row>
    <row r="261" spans="2:11" s="52" customFormat="1" ht="12.75" hidden="1" x14ac:dyDescent="0.2">
      <c r="B261" s="53"/>
      <c r="C261" s="53"/>
      <c r="D261" s="53"/>
      <c r="E261" s="53"/>
      <c r="F261" s="27"/>
      <c r="G261" s="27"/>
      <c r="H261" s="27"/>
      <c r="I261" s="27"/>
      <c r="J261" s="27"/>
      <c r="K261" s="27"/>
    </row>
    <row r="262" spans="2:11" s="52" customFormat="1" ht="12.75" hidden="1" x14ac:dyDescent="0.2">
      <c r="B262" s="53"/>
      <c r="C262" s="53"/>
      <c r="D262" s="53"/>
      <c r="E262" s="53"/>
      <c r="F262" s="27"/>
      <c r="G262" s="27"/>
      <c r="H262" s="27"/>
      <c r="I262" s="27"/>
      <c r="J262" s="27"/>
      <c r="K262" s="27"/>
    </row>
    <row r="263" spans="2:11" s="52" customFormat="1" ht="12.75" hidden="1" x14ac:dyDescent="0.2">
      <c r="B263" s="53"/>
      <c r="C263" s="53"/>
      <c r="D263" s="53"/>
      <c r="E263" s="53"/>
      <c r="F263" s="27"/>
      <c r="G263" s="27"/>
      <c r="H263" s="27"/>
      <c r="I263" s="27"/>
      <c r="J263" s="27"/>
      <c r="K263" s="27"/>
    </row>
    <row r="264" spans="2:11" s="52" customFormat="1" ht="12.75" hidden="1" x14ac:dyDescent="0.2">
      <c r="B264" s="53"/>
      <c r="C264" s="53"/>
      <c r="D264" s="53"/>
      <c r="E264" s="53"/>
      <c r="F264" s="27"/>
      <c r="G264" s="27"/>
      <c r="H264" s="27"/>
      <c r="I264" s="27"/>
      <c r="J264" s="27"/>
      <c r="K264" s="27"/>
    </row>
    <row r="265" spans="2:11" s="52" customFormat="1" ht="12.75" hidden="1" x14ac:dyDescent="0.2">
      <c r="B265" s="53"/>
      <c r="C265" s="53"/>
      <c r="D265" s="53"/>
      <c r="E265" s="53"/>
      <c r="F265" s="27"/>
      <c r="G265" s="27"/>
      <c r="H265" s="27"/>
      <c r="I265" s="27"/>
      <c r="J265" s="27"/>
      <c r="K265" s="27"/>
    </row>
    <row r="266" spans="2:11" s="52" customFormat="1" ht="12.75" hidden="1" x14ac:dyDescent="0.2">
      <c r="B266" s="53"/>
      <c r="C266" s="53"/>
      <c r="D266" s="53"/>
      <c r="E266" s="53"/>
      <c r="F266" s="27"/>
      <c r="G266" s="27"/>
      <c r="H266" s="27"/>
      <c r="I266" s="27"/>
      <c r="J266" s="27"/>
      <c r="K266" s="27"/>
    </row>
    <row r="267" spans="2:11" s="52" customFormat="1" ht="12.75" hidden="1" x14ac:dyDescent="0.2">
      <c r="B267" s="53"/>
      <c r="C267" s="53"/>
      <c r="D267" s="53"/>
      <c r="E267" s="53"/>
      <c r="F267" s="27"/>
      <c r="G267" s="27"/>
      <c r="H267" s="27"/>
      <c r="I267" s="27"/>
      <c r="J267" s="27"/>
      <c r="K267" s="27"/>
    </row>
    <row r="268" spans="2:11" s="52" customFormat="1" ht="12.75" hidden="1" x14ac:dyDescent="0.2">
      <c r="B268" s="53"/>
      <c r="C268" s="53"/>
      <c r="D268" s="53"/>
      <c r="E268" s="53"/>
      <c r="F268" s="27"/>
      <c r="G268" s="27"/>
      <c r="H268" s="27"/>
      <c r="I268" s="27"/>
      <c r="J268" s="27"/>
      <c r="K268" s="27"/>
    </row>
    <row r="269" spans="2:11" s="52" customFormat="1" ht="12.75" hidden="1" x14ac:dyDescent="0.2">
      <c r="B269" s="53"/>
      <c r="C269" s="53"/>
      <c r="D269" s="53"/>
      <c r="E269" s="53"/>
      <c r="F269" s="27"/>
      <c r="G269" s="27"/>
      <c r="H269" s="27"/>
      <c r="I269" s="27"/>
      <c r="J269" s="27"/>
      <c r="K269" s="27"/>
    </row>
    <row r="270" spans="2:11" s="52" customFormat="1" ht="12.75" hidden="1" x14ac:dyDescent="0.2">
      <c r="B270" s="53"/>
      <c r="C270" s="53"/>
      <c r="D270" s="53"/>
      <c r="E270" s="53"/>
      <c r="F270" s="27"/>
      <c r="G270" s="27"/>
      <c r="H270" s="27"/>
      <c r="I270" s="27"/>
      <c r="J270" s="27"/>
      <c r="K270" s="27"/>
    </row>
    <row r="271" spans="2:11" s="52" customFormat="1" ht="12.75" hidden="1" x14ac:dyDescent="0.2">
      <c r="B271" s="53"/>
      <c r="C271" s="53"/>
      <c r="D271" s="53"/>
      <c r="E271" s="53"/>
      <c r="F271" s="27"/>
      <c r="G271" s="27"/>
      <c r="H271" s="27"/>
      <c r="I271" s="27"/>
      <c r="J271" s="27"/>
      <c r="K271" s="27"/>
    </row>
    <row r="272" spans="2:11" s="52" customFormat="1" ht="12.75" hidden="1" x14ac:dyDescent="0.2">
      <c r="B272" s="53"/>
      <c r="C272" s="53"/>
      <c r="D272" s="53"/>
      <c r="E272" s="53"/>
      <c r="F272" s="27"/>
      <c r="G272" s="27"/>
      <c r="H272" s="27"/>
      <c r="I272" s="27"/>
      <c r="J272" s="27"/>
      <c r="K272" s="27"/>
    </row>
    <row r="273" spans="2:11" s="52" customFormat="1" ht="12.75" hidden="1" x14ac:dyDescent="0.2">
      <c r="B273" s="53"/>
      <c r="C273" s="53"/>
      <c r="D273" s="53"/>
      <c r="E273" s="53"/>
      <c r="F273" s="27"/>
      <c r="G273" s="27"/>
      <c r="H273" s="27"/>
      <c r="I273" s="27"/>
      <c r="J273" s="27"/>
      <c r="K273" s="27"/>
    </row>
    <row r="274" spans="2:11" s="52" customFormat="1" ht="12.75" hidden="1" x14ac:dyDescent="0.2">
      <c r="B274" s="53"/>
      <c r="C274" s="53"/>
      <c r="D274" s="53"/>
      <c r="E274" s="53"/>
      <c r="F274" s="27"/>
      <c r="G274" s="27"/>
      <c r="H274" s="27"/>
      <c r="I274" s="27"/>
      <c r="J274" s="27"/>
      <c r="K274" s="27"/>
    </row>
    <row r="275" spans="2:11" s="52" customFormat="1" ht="12.75" hidden="1" x14ac:dyDescent="0.2">
      <c r="B275" s="53"/>
      <c r="C275" s="53"/>
      <c r="D275" s="53"/>
      <c r="E275" s="53"/>
      <c r="F275" s="27"/>
      <c r="G275" s="27"/>
      <c r="H275" s="27"/>
      <c r="I275" s="27"/>
      <c r="J275" s="27"/>
      <c r="K275" s="27"/>
    </row>
    <row r="276" spans="2:11" s="52" customFormat="1" ht="12.75" hidden="1" x14ac:dyDescent="0.2">
      <c r="B276" s="53"/>
      <c r="C276" s="53"/>
      <c r="D276" s="53"/>
      <c r="E276" s="53"/>
      <c r="F276" s="27"/>
      <c r="G276" s="27"/>
      <c r="H276" s="27"/>
      <c r="I276" s="27"/>
      <c r="J276" s="27"/>
      <c r="K276" s="27"/>
    </row>
    <row r="277" spans="2:11" s="52" customFormat="1" ht="12.75" hidden="1" x14ac:dyDescent="0.2">
      <c r="B277" s="53"/>
      <c r="C277" s="53"/>
      <c r="D277" s="53"/>
      <c r="E277" s="53"/>
      <c r="F277" s="27"/>
      <c r="G277" s="27"/>
      <c r="H277" s="27"/>
      <c r="I277" s="27"/>
      <c r="J277" s="27"/>
      <c r="K277" s="27"/>
    </row>
    <row r="278" spans="2:11" s="52" customFormat="1" ht="12.75" hidden="1" x14ac:dyDescent="0.2">
      <c r="B278" s="53"/>
      <c r="C278" s="53"/>
      <c r="D278" s="53"/>
      <c r="E278" s="53"/>
      <c r="F278" s="27"/>
      <c r="G278" s="27"/>
      <c r="H278" s="27"/>
      <c r="I278" s="27"/>
      <c r="J278" s="27"/>
      <c r="K278" s="27"/>
    </row>
    <row r="279" spans="2:11" s="52" customFormat="1" ht="12.75" hidden="1" x14ac:dyDescent="0.2">
      <c r="B279" s="53"/>
      <c r="C279" s="53"/>
      <c r="D279" s="53"/>
      <c r="E279" s="53"/>
      <c r="F279" s="27"/>
      <c r="G279" s="27"/>
      <c r="H279" s="27"/>
      <c r="I279" s="27"/>
      <c r="J279" s="27"/>
      <c r="K279" s="27"/>
    </row>
    <row r="280" spans="2:11" s="52" customFormat="1" ht="12.75" hidden="1" x14ac:dyDescent="0.2">
      <c r="B280" s="53"/>
      <c r="C280" s="53"/>
      <c r="D280" s="53"/>
      <c r="E280" s="53"/>
      <c r="F280" s="27"/>
      <c r="G280" s="27"/>
      <c r="H280" s="27"/>
      <c r="I280" s="27"/>
      <c r="J280" s="27"/>
      <c r="K280" s="27"/>
    </row>
    <row r="281" spans="2:11" s="52" customFormat="1" ht="12.75" hidden="1" x14ac:dyDescent="0.2">
      <c r="B281" s="53"/>
      <c r="C281" s="53"/>
      <c r="D281" s="53"/>
      <c r="E281" s="53"/>
      <c r="F281" s="27"/>
      <c r="G281" s="27"/>
      <c r="H281" s="27"/>
      <c r="I281" s="27"/>
      <c r="J281" s="27"/>
      <c r="K281" s="27"/>
    </row>
    <row r="282" spans="2:11" s="52" customFormat="1" ht="12.75" hidden="1" x14ac:dyDescent="0.2">
      <c r="B282" s="53"/>
      <c r="C282" s="53"/>
      <c r="D282" s="53"/>
      <c r="E282" s="53"/>
      <c r="F282" s="27"/>
      <c r="G282" s="27"/>
      <c r="H282" s="27"/>
      <c r="I282" s="27"/>
      <c r="J282" s="27"/>
      <c r="K282" s="27"/>
    </row>
    <row r="283" spans="2:11" s="52" customFormat="1" ht="12.75" hidden="1" x14ac:dyDescent="0.2">
      <c r="B283" s="53"/>
      <c r="C283" s="53"/>
      <c r="D283" s="53"/>
      <c r="E283" s="53"/>
      <c r="F283" s="27"/>
      <c r="G283" s="27"/>
      <c r="H283" s="27"/>
      <c r="I283" s="27"/>
      <c r="J283" s="27"/>
      <c r="K283" s="27"/>
    </row>
    <row r="284" spans="2:11" s="52" customFormat="1" ht="12.75" hidden="1" x14ac:dyDescent="0.2">
      <c r="B284" s="53"/>
      <c r="C284" s="53"/>
      <c r="D284" s="53"/>
      <c r="E284" s="53"/>
      <c r="F284" s="27"/>
      <c r="G284" s="27"/>
      <c r="H284" s="27"/>
      <c r="I284" s="27"/>
      <c r="J284" s="27"/>
      <c r="K284" s="27"/>
    </row>
    <row r="285" spans="2:11" s="52" customFormat="1" ht="12.75" hidden="1" x14ac:dyDescent="0.2">
      <c r="B285" s="53"/>
      <c r="C285" s="53"/>
      <c r="D285" s="53"/>
      <c r="E285" s="53"/>
      <c r="F285" s="27"/>
      <c r="G285" s="27"/>
      <c r="H285" s="27"/>
      <c r="I285" s="27"/>
      <c r="J285" s="27"/>
      <c r="K285" s="27"/>
    </row>
    <row r="286" spans="2:11" s="52" customFormat="1" ht="12.75" hidden="1" x14ac:dyDescent="0.2">
      <c r="B286" s="53"/>
      <c r="C286" s="53"/>
      <c r="D286" s="53"/>
      <c r="E286" s="53"/>
      <c r="F286" s="27"/>
      <c r="G286" s="27"/>
      <c r="H286" s="27"/>
      <c r="I286" s="27"/>
      <c r="J286" s="27"/>
      <c r="K286" s="27"/>
    </row>
    <row r="287" spans="2:11" s="52" customFormat="1" ht="12.75" hidden="1" x14ac:dyDescent="0.2">
      <c r="B287" s="53"/>
      <c r="C287" s="53"/>
      <c r="D287" s="53"/>
      <c r="E287" s="53"/>
      <c r="F287" s="27"/>
      <c r="G287" s="27"/>
      <c r="H287" s="27"/>
      <c r="I287" s="27"/>
      <c r="J287" s="27"/>
      <c r="K287" s="27"/>
    </row>
    <row r="288" spans="2:11" s="52" customFormat="1" ht="12.75" hidden="1" x14ac:dyDescent="0.2">
      <c r="B288" s="53"/>
      <c r="C288" s="53"/>
      <c r="D288" s="53"/>
      <c r="E288" s="53"/>
      <c r="F288" s="27"/>
      <c r="G288" s="27"/>
      <c r="H288" s="27"/>
      <c r="I288" s="27"/>
      <c r="J288" s="27"/>
      <c r="K288" s="27"/>
    </row>
    <row r="289" spans="2:11" s="52" customFormat="1" ht="12.75" hidden="1" x14ac:dyDescent="0.2">
      <c r="B289" s="53"/>
      <c r="C289" s="53"/>
      <c r="D289" s="53"/>
      <c r="E289" s="53"/>
      <c r="F289" s="27"/>
      <c r="G289" s="27"/>
      <c r="H289" s="27"/>
      <c r="I289" s="27"/>
      <c r="J289" s="27"/>
      <c r="K289" s="27"/>
    </row>
    <row r="290" spans="2:11" s="52" customFormat="1" ht="12.75" hidden="1" x14ac:dyDescent="0.2">
      <c r="B290" s="53"/>
      <c r="C290" s="53"/>
      <c r="D290" s="53"/>
      <c r="E290" s="53"/>
      <c r="F290" s="27"/>
      <c r="G290" s="27"/>
      <c r="H290" s="27"/>
      <c r="I290" s="27"/>
      <c r="J290" s="27"/>
      <c r="K290" s="27"/>
    </row>
    <row r="291" spans="2:11" s="52" customFormat="1" ht="12.75" hidden="1" x14ac:dyDescent="0.2">
      <c r="B291" s="53"/>
      <c r="C291" s="53"/>
      <c r="D291" s="53"/>
      <c r="E291" s="53"/>
      <c r="F291" s="27"/>
      <c r="G291" s="27"/>
      <c r="H291" s="27"/>
      <c r="I291" s="27"/>
      <c r="J291" s="27"/>
      <c r="K291" s="27"/>
    </row>
    <row r="292" spans="2:11" s="52" customFormat="1" ht="12.75" hidden="1" x14ac:dyDescent="0.2">
      <c r="B292" s="53"/>
      <c r="C292" s="53"/>
      <c r="D292" s="53"/>
      <c r="E292" s="53"/>
      <c r="F292" s="27"/>
      <c r="G292" s="27"/>
      <c r="H292" s="27"/>
      <c r="I292" s="27"/>
      <c r="J292" s="27"/>
      <c r="K292" s="27"/>
    </row>
    <row r="293" spans="2:11" s="52" customFormat="1" ht="12.75" hidden="1" x14ac:dyDescent="0.2">
      <c r="B293" s="53"/>
      <c r="C293" s="53"/>
      <c r="D293" s="53"/>
      <c r="E293" s="53"/>
      <c r="F293" s="27"/>
      <c r="G293" s="27"/>
      <c r="H293" s="27"/>
      <c r="I293" s="27"/>
      <c r="J293" s="27"/>
      <c r="K293" s="27"/>
    </row>
    <row r="294" spans="2:11" s="52" customFormat="1" ht="12.75" hidden="1" x14ac:dyDescent="0.2">
      <c r="B294" s="53"/>
      <c r="C294" s="53"/>
      <c r="D294" s="53"/>
      <c r="E294" s="53"/>
      <c r="F294" s="27"/>
      <c r="G294" s="27"/>
      <c r="H294" s="27"/>
      <c r="I294" s="27"/>
      <c r="J294" s="27"/>
      <c r="K294" s="27"/>
    </row>
    <row r="295" spans="2:11" s="52" customFormat="1" ht="12.75" hidden="1" x14ac:dyDescent="0.2">
      <c r="B295" s="53"/>
      <c r="C295" s="53"/>
      <c r="D295" s="53"/>
      <c r="E295" s="53"/>
      <c r="F295" s="27"/>
      <c r="G295" s="27"/>
      <c r="H295" s="27"/>
      <c r="I295" s="27"/>
      <c r="J295" s="27"/>
      <c r="K295" s="27"/>
    </row>
    <row r="296" spans="2:11" s="52" customFormat="1" ht="12.75" hidden="1" x14ac:dyDescent="0.2">
      <c r="B296" s="53"/>
      <c r="C296" s="53"/>
      <c r="D296" s="53"/>
      <c r="E296" s="53"/>
      <c r="F296" s="27"/>
      <c r="G296" s="27"/>
      <c r="H296" s="27"/>
      <c r="I296" s="27"/>
      <c r="J296" s="27"/>
      <c r="K296" s="27"/>
    </row>
    <row r="297" spans="2:11" s="52" customFormat="1" ht="12.75" hidden="1" x14ac:dyDescent="0.2">
      <c r="B297" s="53"/>
      <c r="C297" s="53"/>
      <c r="D297" s="53"/>
      <c r="E297" s="53"/>
      <c r="F297" s="27"/>
      <c r="G297" s="27"/>
      <c r="H297" s="27"/>
      <c r="I297" s="27"/>
      <c r="J297" s="27"/>
      <c r="K297" s="27"/>
    </row>
    <row r="298" spans="2:11" ht="12.75" customHeight="1" x14ac:dyDescent="0.2"/>
    <row r="299" spans="2:11" ht="12.75" customHeight="1" x14ac:dyDescent="0.2"/>
    <row r="300" spans="2:11" ht="12.75" customHeight="1" x14ac:dyDescent="0.2"/>
    <row r="301" spans="2:11" ht="12.75" customHeight="1" x14ac:dyDescent="0.2"/>
    <row r="302" spans="2:11" ht="12.75" customHeight="1" x14ac:dyDescent="0.2"/>
    <row r="303" spans="2:11" ht="12.75" customHeight="1" x14ac:dyDescent="0.2"/>
    <row r="304" spans="2:11"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0" hidden="1" customHeight="1" x14ac:dyDescent="0.2"/>
    <row r="320" ht="0" hidden="1" customHeight="1" x14ac:dyDescent="0.2"/>
    <row r="321" ht="0" hidden="1" customHeight="1" x14ac:dyDescent="0.2"/>
    <row r="322" ht="0" hidden="1" customHeight="1" x14ac:dyDescent="0.2"/>
    <row r="323" ht="0" hidden="1" customHeight="1" x14ac:dyDescent="0.2"/>
    <row r="324" ht="0" hidden="1" customHeight="1" x14ac:dyDescent="0.2"/>
    <row r="325" ht="0" hidden="1" customHeight="1" x14ac:dyDescent="0.2"/>
  </sheetData>
  <sortState ref="A29:A33">
    <sortCondition ref="A28"/>
  </sortState>
  <printOptions horizontalCentered="1" verticalCentered="1"/>
  <pageMargins left="0.15748031496062992" right="0.19685039370078741" top="0" bottom="0" header="0.31496062992125984" footer="0.31496062992125984"/>
  <pageSetup paperSize="9" scale="79" orientation="landscape"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9"/>
  <sheetViews>
    <sheetView showGridLines="0" zoomScaleNormal="100" zoomScaleSheetLayoutView="100" workbookViewId="0">
      <selection activeCell="B11" sqref="B11"/>
    </sheetView>
  </sheetViews>
  <sheetFormatPr baseColWidth="10" defaultRowHeight="12.75" zeroHeight="1" x14ac:dyDescent="0.2"/>
  <cols>
    <col min="1" max="1" width="43.7109375" style="23" customWidth="1"/>
    <col min="2" max="5" width="10.7109375" style="24" customWidth="1"/>
    <col min="6" max="8" width="10.7109375" style="22" customWidth="1"/>
    <col min="9" max="9" width="10.85546875" style="22" bestFit="1" customWidth="1"/>
    <col min="10" max="16384" width="11.42578125" style="22"/>
  </cols>
  <sheetData>
    <row r="1" spans="1:11" ht="17.25" thickBot="1" x14ac:dyDescent="0.25">
      <c r="A1" s="20" t="str">
        <f>'4.06 Notice'!A9</f>
        <v>4.06 Les options facultatives de seconde générale et technologique</v>
      </c>
      <c r="B1" s="20"/>
      <c r="C1" s="20"/>
      <c r="D1" s="20"/>
      <c r="E1" s="21"/>
    </row>
    <row r="2" spans="1:11" ht="13.5" thickTop="1" x14ac:dyDescent="0.2"/>
    <row r="3" spans="1:11" s="26" customFormat="1" ht="15.75" customHeight="1" x14ac:dyDescent="0.2">
      <c r="A3" s="25" t="str">
        <f>'4.06 Notice'!A16</f>
        <v>[2] Répartition des élèves de seconde à la rentrée 2025</v>
      </c>
      <c r="K3" s="27"/>
    </row>
    <row r="4" spans="1:11" x14ac:dyDescent="0.2"/>
    <row r="5" spans="1:11" s="27" customFormat="1" ht="33.75" x14ac:dyDescent="0.2">
      <c r="A5" s="28" t="s">
        <v>13</v>
      </c>
      <c r="B5" s="28" t="s">
        <v>30</v>
      </c>
      <c r="C5" s="28" t="s">
        <v>31</v>
      </c>
      <c r="D5" s="28" t="s">
        <v>32</v>
      </c>
      <c r="E5" s="28" t="s">
        <v>33</v>
      </c>
    </row>
    <row r="6" spans="1:11" s="27" customFormat="1" ht="15" customHeight="1" x14ac:dyDescent="0.2">
      <c r="A6" s="29" t="s">
        <v>34</v>
      </c>
      <c r="B6" s="30">
        <v>2098</v>
      </c>
      <c r="C6" s="30"/>
      <c r="D6" s="30"/>
      <c r="E6" s="30">
        <f>SUM(RSCTabX[[#This Row],[Seconde GT]:[Seconde spécifique : BT]])</f>
        <v>2098</v>
      </c>
    </row>
    <row r="7" spans="1:11" s="27" customFormat="1" ht="15" customHeight="1" x14ac:dyDescent="0.2">
      <c r="A7" s="29" t="s">
        <v>35</v>
      </c>
      <c r="B7" s="30">
        <v>221</v>
      </c>
      <c r="C7" s="30"/>
      <c r="D7" s="30"/>
      <c r="E7" s="30">
        <f>SUM(RSCTabX[[#This Row],[Seconde GT]:[Seconde spécifique : BT]])</f>
        <v>221</v>
      </c>
    </row>
    <row r="8" spans="1:11" s="27" customFormat="1" ht="15" customHeight="1" x14ac:dyDescent="0.2">
      <c r="A8" s="33" t="s">
        <v>38</v>
      </c>
      <c r="B8" s="34">
        <f>SUBTOTAL(109,B6:B7)</f>
        <v>2319</v>
      </c>
      <c r="C8" s="34">
        <f>SUBTOTAL(109,C6:C7)</f>
        <v>0</v>
      </c>
      <c r="D8" s="34">
        <f>SUBTOTAL(109,D6:D7)</f>
        <v>0</v>
      </c>
      <c r="E8" s="34">
        <f>SUBTOTAL(109,E6:E7)</f>
        <v>2319</v>
      </c>
    </row>
    <row r="9" spans="1:11" s="27" customFormat="1" ht="15" customHeight="1" x14ac:dyDescent="0.2">
      <c r="A9" s="36" t="s">
        <v>36</v>
      </c>
      <c r="B9" s="32">
        <f>B8/$E$8</f>
        <v>1</v>
      </c>
      <c r="C9" s="32">
        <f t="shared" ref="C9:D9" si="0">C8/$E$8</f>
        <v>0</v>
      </c>
      <c r="D9" s="32">
        <f t="shared" si="0"/>
        <v>0</v>
      </c>
      <c r="E9" s="31">
        <v>100</v>
      </c>
    </row>
    <row r="10" spans="1:11" s="27" customFormat="1" ht="15" customHeight="1" x14ac:dyDescent="0.2">
      <c r="A10" s="36" t="s">
        <v>37</v>
      </c>
      <c r="B10" s="32">
        <v>0.51400000000000001</v>
      </c>
      <c r="C10" s="32"/>
      <c r="D10" s="32"/>
      <c r="E10" s="31">
        <v>53.1</v>
      </c>
    </row>
    <row r="11" spans="1:11" s="27" customFormat="1" ht="15" customHeight="1" x14ac:dyDescent="0.2">
      <c r="A11" s="23"/>
      <c r="B11" s="24"/>
      <c r="C11" s="24"/>
      <c r="D11" s="24"/>
      <c r="E11" s="24"/>
    </row>
    <row r="12" spans="1:11" s="27" customFormat="1" ht="15" customHeight="1" x14ac:dyDescent="0.2">
      <c r="A12" s="68" t="s">
        <v>14</v>
      </c>
      <c r="B12" s="68"/>
      <c r="C12" s="68"/>
      <c r="D12" s="68"/>
      <c r="E12" s="24"/>
    </row>
    <row r="13" spans="1:11" s="38" customFormat="1" ht="15" customHeight="1" x14ac:dyDescent="0.2">
      <c r="A13" s="39"/>
      <c r="B13" s="40"/>
      <c r="C13" s="41"/>
      <c r="D13" s="40"/>
      <c r="E13" s="24"/>
    </row>
    <row r="14" spans="1:11" s="27" customFormat="1" ht="15" customHeight="1" x14ac:dyDescent="0.2">
      <c r="A14" s="39" t="s">
        <v>51</v>
      </c>
      <c r="B14" s="42"/>
      <c r="C14" s="42"/>
      <c r="D14" s="42"/>
      <c r="E14" s="24"/>
    </row>
    <row r="15" spans="1:11" s="27" customFormat="1" ht="15" customHeight="1" x14ac:dyDescent="0.2">
      <c r="A15" s="43"/>
      <c r="B15" s="24"/>
      <c r="C15" s="24"/>
      <c r="D15" s="24"/>
      <c r="E15" s="24"/>
      <c r="F15" s="22"/>
      <c r="G15" s="22"/>
      <c r="H15" s="22"/>
      <c r="I15" s="22"/>
    </row>
    <row r="16" spans="1:11" s="27" customFormat="1" ht="15" customHeight="1" x14ac:dyDescent="0.2">
      <c r="A16" s="44"/>
      <c r="B16" s="24"/>
      <c r="C16" s="24"/>
      <c r="D16" s="24"/>
      <c r="E16" s="24"/>
      <c r="F16" s="22"/>
      <c r="G16" s="22"/>
      <c r="H16" s="22"/>
      <c r="I16" s="22"/>
    </row>
    <row r="17" spans="1:9" s="27" customFormat="1" ht="15" customHeight="1" x14ac:dyDescent="0.2">
      <c r="A17" s="43"/>
      <c r="B17" s="24"/>
      <c r="C17" s="24"/>
      <c r="D17" s="24"/>
      <c r="E17" s="24"/>
      <c r="F17" s="22"/>
      <c r="G17" s="22"/>
      <c r="H17" s="22"/>
      <c r="I17" s="22"/>
    </row>
    <row r="18" spans="1:9" s="27" customFormat="1" ht="15" customHeight="1" x14ac:dyDescent="0.2">
      <c r="A18" s="23"/>
      <c r="B18" s="24"/>
      <c r="C18" s="24"/>
      <c r="D18" s="24"/>
      <c r="E18" s="24"/>
      <c r="F18" s="22"/>
      <c r="G18" s="22"/>
      <c r="H18" s="22"/>
      <c r="I18" s="22"/>
    </row>
    <row r="19" spans="1:9" s="27" customFormat="1" ht="15" customHeight="1" x14ac:dyDescent="0.2">
      <c r="A19" s="23"/>
      <c r="B19" s="24"/>
      <c r="C19" s="24"/>
      <c r="D19" s="24"/>
      <c r="E19" s="24"/>
      <c r="F19" s="22"/>
      <c r="G19" s="22"/>
      <c r="H19" s="22"/>
      <c r="I19" s="22"/>
    </row>
    <row r="20" spans="1:9" s="27" customFormat="1" ht="15" customHeight="1" x14ac:dyDescent="0.2">
      <c r="A20" s="23"/>
      <c r="B20" s="24"/>
      <c r="C20" s="24"/>
      <c r="D20" s="24"/>
      <c r="E20" s="24"/>
      <c r="F20" s="22"/>
      <c r="G20" s="22"/>
      <c r="H20" s="22"/>
      <c r="I20" s="22"/>
    </row>
    <row r="21" spans="1:9" s="27" customFormat="1" ht="15" customHeight="1" x14ac:dyDescent="0.2">
      <c r="A21" s="23"/>
      <c r="B21" s="24"/>
      <c r="C21" s="24"/>
      <c r="D21" s="24"/>
      <c r="E21" s="24"/>
      <c r="F21" s="22"/>
      <c r="G21" s="22"/>
      <c r="H21" s="22"/>
      <c r="I21" s="22"/>
    </row>
    <row r="22" spans="1:9" s="27" customFormat="1" ht="15" customHeight="1" x14ac:dyDescent="0.2">
      <c r="A22" s="23"/>
      <c r="B22" s="24"/>
      <c r="C22" s="24"/>
      <c r="D22" s="24"/>
      <c r="E22" s="24"/>
      <c r="F22" s="22"/>
      <c r="G22" s="22"/>
      <c r="H22" s="22"/>
      <c r="I22" s="22"/>
    </row>
    <row r="23" spans="1:9" s="27" customFormat="1" ht="15" customHeight="1" x14ac:dyDescent="0.2">
      <c r="A23" s="23"/>
      <c r="B23" s="24"/>
      <c r="C23" s="24"/>
      <c r="D23" s="24"/>
      <c r="E23" s="24"/>
      <c r="F23" s="22"/>
      <c r="G23" s="22"/>
      <c r="H23" s="22"/>
      <c r="I23" s="22"/>
    </row>
    <row r="24" spans="1:9" s="27" customFormat="1" ht="15" customHeight="1" x14ac:dyDescent="0.2">
      <c r="A24" s="23"/>
      <c r="B24" s="24"/>
      <c r="C24" s="24"/>
      <c r="D24" s="24"/>
      <c r="E24" s="24"/>
      <c r="F24" s="22"/>
      <c r="G24" s="22"/>
      <c r="H24" s="22"/>
      <c r="I24" s="22"/>
    </row>
    <row r="25" spans="1:9" s="27" customFormat="1" ht="15" customHeight="1" x14ac:dyDescent="0.2">
      <c r="A25" s="23"/>
      <c r="B25" s="24"/>
      <c r="C25" s="24"/>
      <c r="D25" s="24"/>
      <c r="E25" s="24"/>
      <c r="F25" s="22"/>
      <c r="G25" s="22"/>
      <c r="H25" s="22"/>
      <c r="I25" s="22"/>
    </row>
    <row r="26" spans="1:9" s="27" customFormat="1" ht="15" customHeight="1" x14ac:dyDescent="0.2">
      <c r="A26" s="23"/>
      <c r="B26" s="24"/>
      <c r="C26" s="24"/>
      <c r="D26" s="24"/>
      <c r="E26" s="24"/>
      <c r="F26" s="22"/>
      <c r="G26" s="22"/>
      <c r="H26" s="22"/>
      <c r="I26" s="22"/>
    </row>
    <row r="27" spans="1:9" s="27" customFormat="1" ht="15" customHeight="1" x14ac:dyDescent="0.2">
      <c r="A27" s="23"/>
      <c r="B27" s="24"/>
      <c r="C27" s="24"/>
      <c r="D27" s="24"/>
      <c r="E27" s="24"/>
      <c r="F27" s="22"/>
      <c r="G27" s="22"/>
      <c r="H27" s="22"/>
      <c r="I27" s="22"/>
    </row>
    <row r="28" spans="1:9" s="27" customFormat="1" ht="15" customHeight="1" x14ac:dyDescent="0.2">
      <c r="A28" s="23"/>
      <c r="B28" s="24"/>
      <c r="C28" s="24"/>
      <c r="D28" s="24"/>
      <c r="E28" s="24"/>
      <c r="F28" s="22"/>
      <c r="G28" s="22"/>
      <c r="H28" s="22"/>
      <c r="I28" s="22"/>
    </row>
    <row r="29" spans="1:9" s="38" customFormat="1" ht="15" customHeight="1" x14ac:dyDescent="0.2">
      <c r="A29" s="23"/>
      <c r="B29" s="24"/>
      <c r="C29" s="24"/>
      <c r="D29" s="24"/>
      <c r="E29" s="24"/>
      <c r="F29" s="22"/>
      <c r="G29" s="22"/>
      <c r="H29" s="22"/>
      <c r="I29" s="22"/>
    </row>
    <row r="30" spans="1:9" s="27" customFormat="1" ht="15" customHeight="1" x14ac:dyDescent="0.2">
      <c r="A30" s="23"/>
      <c r="B30" s="24"/>
      <c r="C30" s="24"/>
      <c r="D30" s="24"/>
      <c r="E30" s="24"/>
      <c r="F30" s="22"/>
      <c r="G30" s="22"/>
      <c r="H30" s="22"/>
      <c r="I30" s="22"/>
    </row>
    <row r="31" spans="1:9" s="27" customFormat="1" ht="15" customHeight="1" x14ac:dyDescent="0.2">
      <c r="A31" s="23"/>
      <c r="B31" s="24"/>
      <c r="C31" s="24"/>
      <c r="D31" s="24"/>
      <c r="E31" s="24"/>
      <c r="F31" s="22"/>
      <c r="G31" s="22"/>
      <c r="H31" s="22"/>
      <c r="I31" s="22"/>
    </row>
    <row r="32" spans="1:9" s="27" customFormat="1" ht="15" customHeight="1" x14ac:dyDescent="0.2">
      <c r="A32" s="23"/>
      <c r="B32" s="24"/>
      <c r="C32" s="24"/>
      <c r="D32" s="24"/>
      <c r="E32" s="24"/>
      <c r="F32" s="22"/>
      <c r="G32" s="22"/>
      <c r="H32" s="22"/>
      <c r="I32" s="22"/>
    </row>
    <row r="33" spans="1:9" s="27" customFormat="1" ht="15" customHeight="1" x14ac:dyDescent="0.2">
      <c r="A33" s="23"/>
      <c r="B33" s="24"/>
      <c r="C33" s="24"/>
      <c r="D33" s="24"/>
      <c r="E33" s="24"/>
      <c r="F33" s="22"/>
      <c r="G33" s="22"/>
      <c r="H33" s="22"/>
      <c r="I33" s="22"/>
    </row>
    <row r="34" spans="1:9" s="27" customFormat="1" ht="15" customHeight="1" x14ac:dyDescent="0.2">
      <c r="A34" s="23"/>
      <c r="B34" s="24"/>
      <c r="C34" s="24"/>
      <c r="D34" s="24"/>
      <c r="E34" s="24"/>
      <c r="F34" s="22"/>
      <c r="G34" s="22"/>
      <c r="H34" s="22"/>
      <c r="I34" s="22"/>
    </row>
    <row r="35" spans="1:9" s="27" customFormat="1" ht="15" customHeight="1" x14ac:dyDescent="0.2">
      <c r="A35" s="23"/>
      <c r="B35" s="24"/>
      <c r="C35" s="24"/>
      <c r="D35" s="24"/>
      <c r="E35" s="24"/>
      <c r="F35" s="22"/>
      <c r="G35" s="22"/>
      <c r="H35" s="22"/>
      <c r="I35" s="22"/>
    </row>
    <row r="36" spans="1:9" s="27" customFormat="1" ht="15" customHeight="1" x14ac:dyDescent="0.2">
      <c r="A36" s="23"/>
      <c r="B36" s="24"/>
      <c r="C36" s="24"/>
      <c r="D36" s="24"/>
      <c r="E36" s="24"/>
      <c r="F36" s="22"/>
      <c r="G36" s="22"/>
      <c r="H36" s="22"/>
      <c r="I36" s="22"/>
    </row>
    <row r="37" spans="1:9" s="38" customFormat="1" ht="15" customHeight="1" x14ac:dyDescent="0.2">
      <c r="A37" s="23"/>
      <c r="B37" s="24"/>
      <c r="C37" s="24"/>
      <c r="D37" s="24"/>
      <c r="E37" s="24"/>
      <c r="F37" s="22"/>
      <c r="G37" s="22"/>
      <c r="H37" s="22"/>
      <c r="I37" s="22"/>
    </row>
    <row r="38" spans="1:9" s="27" customFormat="1" ht="15" customHeight="1" x14ac:dyDescent="0.2">
      <c r="A38" s="23"/>
      <c r="B38" s="24"/>
      <c r="C38" s="24"/>
      <c r="D38" s="24"/>
      <c r="E38" s="24"/>
      <c r="F38" s="22"/>
      <c r="G38" s="22"/>
      <c r="H38" s="22"/>
      <c r="I38" s="22"/>
    </row>
    <row r="39" spans="1:9" s="27" customFormat="1" ht="15" customHeight="1" x14ac:dyDescent="0.2">
      <c r="A39" s="23"/>
      <c r="B39" s="24"/>
      <c r="C39" s="24"/>
      <c r="D39" s="24"/>
      <c r="E39" s="24"/>
      <c r="F39" s="22"/>
      <c r="G39" s="22"/>
      <c r="H39" s="22"/>
      <c r="I39" s="22"/>
    </row>
    <row r="40" spans="1:9" s="27" customFormat="1" ht="15" customHeight="1" x14ac:dyDescent="0.2">
      <c r="A40" s="23"/>
      <c r="B40" s="24"/>
      <c r="C40" s="24"/>
      <c r="D40" s="24"/>
      <c r="E40" s="24"/>
      <c r="F40" s="22"/>
      <c r="G40" s="22"/>
      <c r="H40" s="22"/>
      <c r="I40" s="22"/>
    </row>
    <row r="41" spans="1:9" s="27" customFormat="1" ht="15" customHeight="1" x14ac:dyDescent="0.2">
      <c r="A41" s="23"/>
      <c r="B41" s="24"/>
      <c r="C41" s="24"/>
      <c r="D41" s="24"/>
      <c r="E41" s="24"/>
      <c r="F41" s="22"/>
      <c r="G41" s="22"/>
      <c r="H41" s="22"/>
      <c r="I41" s="22"/>
    </row>
    <row r="42" spans="1:9" s="27" customFormat="1" ht="15" customHeight="1" x14ac:dyDescent="0.2">
      <c r="A42" s="23"/>
      <c r="B42" s="24"/>
      <c r="C42" s="24"/>
      <c r="D42" s="24"/>
      <c r="E42" s="24"/>
      <c r="F42" s="22"/>
      <c r="G42" s="22"/>
      <c r="H42" s="22"/>
      <c r="I42" s="22"/>
    </row>
    <row r="43" spans="1:9" s="27" customFormat="1" ht="15" customHeight="1" x14ac:dyDescent="0.2">
      <c r="A43" s="23"/>
      <c r="B43" s="24"/>
      <c r="C43" s="24"/>
      <c r="D43" s="24"/>
      <c r="E43" s="24"/>
      <c r="F43" s="22"/>
      <c r="G43" s="22"/>
      <c r="H43" s="22"/>
      <c r="I43" s="22"/>
    </row>
    <row r="44" spans="1:9" s="27" customFormat="1" ht="15" customHeight="1" x14ac:dyDescent="0.2">
      <c r="A44" s="23"/>
      <c r="B44" s="24"/>
      <c r="C44" s="24"/>
      <c r="D44" s="24"/>
      <c r="E44" s="24"/>
      <c r="F44" s="22"/>
      <c r="G44" s="22"/>
      <c r="H44" s="22"/>
      <c r="I44" s="22"/>
    </row>
    <row r="45" spans="1:9" s="38" customFormat="1" ht="15" customHeight="1" x14ac:dyDescent="0.2">
      <c r="A45" s="23"/>
      <c r="B45" s="24"/>
      <c r="C45" s="24"/>
      <c r="D45" s="24"/>
      <c r="E45" s="24"/>
      <c r="F45" s="22"/>
      <c r="G45" s="22"/>
      <c r="H45" s="22"/>
      <c r="I45" s="22"/>
    </row>
    <row r="46" spans="1:9" s="27" customFormat="1" ht="15" customHeight="1" x14ac:dyDescent="0.2">
      <c r="A46" s="23"/>
      <c r="B46" s="24"/>
      <c r="C46" s="24"/>
      <c r="D46" s="24"/>
      <c r="E46" s="24"/>
      <c r="F46" s="22"/>
      <c r="G46" s="22"/>
      <c r="H46" s="22"/>
      <c r="I46" s="22"/>
    </row>
    <row r="47" spans="1:9" s="27" customFormat="1" ht="15" customHeight="1" x14ac:dyDescent="0.2">
      <c r="A47" s="23"/>
      <c r="B47" s="24"/>
      <c r="C47" s="24"/>
      <c r="D47" s="24"/>
      <c r="E47" s="24"/>
      <c r="F47" s="22"/>
      <c r="G47" s="22"/>
      <c r="H47" s="22"/>
      <c r="I47" s="22"/>
    </row>
    <row r="48" spans="1:9" s="27" customFormat="1" ht="15" customHeight="1" x14ac:dyDescent="0.2">
      <c r="A48" s="23"/>
      <c r="B48" s="24"/>
      <c r="C48" s="24"/>
      <c r="D48" s="24"/>
      <c r="E48" s="24"/>
      <c r="F48" s="22"/>
      <c r="G48" s="22"/>
      <c r="H48" s="22"/>
      <c r="I48" s="22"/>
    </row>
    <row r="49" spans="1:9" s="27" customFormat="1" ht="15" customHeight="1" x14ac:dyDescent="0.2">
      <c r="A49" s="23"/>
      <c r="B49" s="24"/>
      <c r="C49" s="24"/>
      <c r="D49" s="24"/>
      <c r="E49" s="24"/>
      <c r="F49" s="22"/>
      <c r="G49" s="22"/>
      <c r="H49" s="22"/>
      <c r="I49" s="22"/>
    </row>
    <row r="50" spans="1:9" s="27" customFormat="1" ht="15" customHeight="1" x14ac:dyDescent="0.2">
      <c r="A50" s="23"/>
      <c r="B50" s="24"/>
      <c r="C50" s="24"/>
      <c r="D50" s="24"/>
      <c r="E50" s="24"/>
      <c r="F50" s="22"/>
      <c r="G50" s="22"/>
      <c r="H50" s="22"/>
      <c r="I50" s="22"/>
    </row>
    <row r="51" spans="1:9" s="27" customFormat="1" ht="15" customHeight="1" x14ac:dyDescent="0.2">
      <c r="A51" s="23"/>
      <c r="B51" s="24"/>
      <c r="C51" s="24"/>
      <c r="D51" s="24"/>
      <c r="E51" s="24"/>
      <c r="F51" s="22"/>
      <c r="G51" s="22"/>
      <c r="H51" s="22"/>
      <c r="I51" s="22"/>
    </row>
    <row r="52" spans="1:9" s="27" customFormat="1" ht="15" customHeight="1" x14ac:dyDescent="0.2">
      <c r="A52" s="23"/>
      <c r="B52" s="24"/>
      <c r="C52" s="24"/>
      <c r="D52" s="24"/>
      <c r="E52" s="24"/>
      <c r="F52" s="22"/>
      <c r="G52" s="22"/>
      <c r="H52" s="22"/>
      <c r="I52" s="22"/>
    </row>
    <row r="53" spans="1:9" s="27" customFormat="1" ht="15" customHeight="1" x14ac:dyDescent="0.2">
      <c r="A53" s="23"/>
      <c r="B53" s="24"/>
      <c r="C53" s="24"/>
      <c r="D53" s="24"/>
      <c r="E53" s="24"/>
      <c r="F53" s="22"/>
      <c r="G53" s="22"/>
      <c r="H53" s="22"/>
      <c r="I53" s="22"/>
    </row>
    <row r="54" spans="1:9" s="27" customFormat="1" ht="15" customHeight="1" x14ac:dyDescent="0.2">
      <c r="A54" s="23"/>
      <c r="B54" s="24"/>
      <c r="C54" s="24"/>
      <c r="D54" s="24"/>
      <c r="E54" s="24"/>
      <c r="F54" s="22"/>
      <c r="G54" s="22"/>
      <c r="H54" s="22"/>
      <c r="I54" s="22"/>
    </row>
    <row r="55" spans="1:9" s="27" customFormat="1" ht="15" customHeight="1" x14ac:dyDescent="0.2">
      <c r="A55" s="23"/>
      <c r="B55" s="24"/>
      <c r="C55" s="24"/>
      <c r="D55" s="24"/>
      <c r="E55" s="24"/>
      <c r="F55" s="22"/>
      <c r="G55" s="22"/>
      <c r="H55" s="22"/>
      <c r="I55" s="22"/>
    </row>
    <row r="56" spans="1:9" s="27" customFormat="1" ht="15" customHeight="1" x14ac:dyDescent="0.2">
      <c r="A56" s="23"/>
      <c r="B56" s="24"/>
      <c r="C56" s="24"/>
      <c r="D56" s="24"/>
      <c r="E56" s="24"/>
      <c r="F56" s="22"/>
      <c r="G56" s="22"/>
      <c r="H56" s="22"/>
      <c r="I56" s="22"/>
    </row>
    <row r="57" spans="1:9" s="27" customFormat="1" ht="15" customHeight="1" x14ac:dyDescent="0.2">
      <c r="A57" s="23"/>
      <c r="B57" s="24"/>
      <c r="C57" s="24"/>
      <c r="D57" s="24"/>
      <c r="E57" s="24"/>
      <c r="F57" s="22"/>
      <c r="G57" s="22"/>
      <c r="H57" s="22"/>
      <c r="I57" s="22"/>
    </row>
    <row r="58" spans="1:9" s="27" customFormat="1" ht="15" customHeight="1" x14ac:dyDescent="0.2">
      <c r="A58" s="23"/>
      <c r="B58" s="24"/>
      <c r="C58" s="24"/>
      <c r="D58" s="24"/>
      <c r="E58" s="24"/>
      <c r="F58" s="22"/>
      <c r="G58" s="22"/>
      <c r="H58" s="22"/>
      <c r="I58" s="22"/>
    </row>
    <row r="59" spans="1:9" s="27" customFormat="1" ht="15" customHeight="1" x14ac:dyDescent="0.2">
      <c r="A59" s="23"/>
      <c r="B59" s="24"/>
      <c r="C59" s="24"/>
      <c r="D59" s="24"/>
      <c r="E59" s="24"/>
      <c r="F59" s="22"/>
      <c r="G59" s="22"/>
      <c r="H59" s="22"/>
      <c r="I59" s="22"/>
    </row>
    <row r="60" spans="1:9" s="27" customFormat="1" ht="15" customHeight="1" x14ac:dyDescent="0.2">
      <c r="A60" s="23"/>
      <c r="B60" s="24"/>
      <c r="C60" s="24"/>
      <c r="D60" s="24"/>
      <c r="E60" s="24"/>
      <c r="F60" s="22"/>
      <c r="G60" s="22"/>
      <c r="H60" s="22"/>
      <c r="I60" s="22"/>
    </row>
    <row r="61" spans="1:9" s="38" customFormat="1" ht="15" customHeight="1" x14ac:dyDescent="0.2">
      <c r="A61" s="23"/>
      <c r="B61" s="24"/>
      <c r="C61" s="24"/>
      <c r="D61" s="24"/>
      <c r="E61" s="24"/>
      <c r="F61" s="22"/>
      <c r="G61" s="22"/>
      <c r="H61" s="22"/>
      <c r="I61" s="22"/>
    </row>
    <row r="62" spans="1:9" s="27" customFormat="1" ht="15" customHeight="1" x14ac:dyDescent="0.2">
      <c r="A62" s="23"/>
      <c r="B62" s="24"/>
      <c r="C62" s="24"/>
      <c r="D62" s="24"/>
      <c r="E62" s="24"/>
      <c r="F62" s="22"/>
      <c r="G62" s="22"/>
      <c r="H62" s="22"/>
      <c r="I62" s="22"/>
    </row>
    <row r="63" spans="1:9" s="27" customFormat="1" ht="15" customHeight="1" x14ac:dyDescent="0.2">
      <c r="A63" s="23"/>
      <c r="B63" s="24"/>
      <c r="C63" s="24"/>
      <c r="D63" s="24"/>
      <c r="E63" s="24"/>
      <c r="F63" s="22"/>
      <c r="G63" s="22"/>
      <c r="H63" s="22"/>
      <c r="I63" s="22"/>
    </row>
    <row r="64" spans="1:9" s="27" customFormat="1" ht="15" customHeight="1" x14ac:dyDescent="0.2">
      <c r="A64" s="23"/>
      <c r="B64" s="24"/>
      <c r="C64" s="24"/>
      <c r="D64" s="24"/>
      <c r="E64" s="24"/>
      <c r="F64" s="22"/>
      <c r="G64" s="22"/>
      <c r="H64" s="22"/>
      <c r="I64" s="22"/>
    </row>
    <row r="65" spans="1:9" s="27" customFormat="1" ht="15" customHeight="1" x14ac:dyDescent="0.2">
      <c r="A65" s="23"/>
      <c r="B65" s="24"/>
      <c r="C65" s="24"/>
      <c r="D65" s="24"/>
      <c r="E65" s="24"/>
      <c r="F65" s="22"/>
      <c r="G65" s="22"/>
      <c r="H65" s="22"/>
      <c r="I65" s="22"/>
    </row>
    <row r="66" spans="1:9" s="27" customFormat="1" ht="15" customHeight="1" x14ac:dyDescent="0.2">
      <c r="A66" s="23"/>
      <c r="B66" s="24"/>
      <c r="C66" s="24"/>
      <c r="D66" s="24"/>
      <c r="E66" s="24"/>
      <c r="F66" s="22"/>
      <c r="G66" s="22"/>
      <c r="H66" s="22"/>
      <c r="I66" s="22"/>
    </row>
    <row r="67" spans="1:9" s="27" customFormat="1" ht="15" customHeight="1" x14ac:dyDescent="0.2">
      <c r="A67" s="23"/>
      <c r="B67" s="24"/>
      <c r="C67" s="24"/>
      <c r="D67" s="24"/>
      <c r="E67" s="24"/>
      <c r="F67" s="22"/>
      <c r="G67" s="22"/>
      <c r="H67" s="22"/>
      <c r="I67" s="22"/>
    </row>
    <row r="68" spans="1:9" hidden="1" x14ac:dyDescent="0.2"/>
    <row r="69" spans="1:9" hidden="1" x14ac:dyDescent="0.2"/>
    <row r="70" spans="1:9" hidden="1" x14ac:dyDescent="0.2"/>
    <row r="71" spans="1:9" hidden="1" x14ac:dyDescent="0.2"/>
    <row r="72" spans="1:9" hidden="1" x14ac:dyDescent="0.2"/>
    <row r="73" spans="1:9" hidden="1" x14ac:dyDescent="0.2"/>
    <row r="74" spans="1:9" hidden="1" x14ac:dyDescent="0.2"/>
    <row r="75" spans="1:9" hidden="1" x14ac:dyDescent="0.2"/>
    <row r="76" spans="1:9" hidden="1" x14ac:dyDescent="0.2"/>
    <row r="77" spans="1:9" hidden="1" x14ac:dyDescent="0.2"/>
    <row r="78" spans="1:9" hidden="1" x14ac:dyDescent="0.2"/>
    <row r="79" spans="1:9" hidden="1" x14ac:dyDescent="0.2"/>
    <row r="80" spans="1:9"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sheetData>
  <mergeCells count="1">
    <mergeCell ref="A12:D12"/>
  </mergeCells>
  <printOptions horizontalCentered="1" verticalCentered="1"/>
  <pageMargins left="0.15748031496062992" right="0.19685039370078741" top="0" bottom="0" header="0.31496062992125984" footer="0.31496062992125984"/>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5"/>
  <sheetViews>
    <sheetView showGridLines="0" zoomScaleNormal="100" zoomScaleSheetLayoutView="100" workbookViewId="0">
      <selection activeCell="A32" sqref="A32:H32"/>
    </sheetView>
  </sheetViews>
  <sheetFormatPr baseColWidth="10" defaultRowHeight="12.75" zeroHeight="1" x14ac:dyDescent="0.2"/>
  <cols>
    <col min="1" max="1" width="43.7109375" style="23" customWidth="1"/>
    <col min="2" max="5" width="10.7109375" style="24" customWidth="1"/>
    <col min="6" max="8" width="10.7109375" style="22" customWidth="1"/>
    <col min="9" max="16384" width="11.42578125" style="22"/>
  </cols>
  <sheetData>
    <row r="1" spans="1:9" ht="17.25" thickBot="1" x14ac:dyDescent="0.25">
      <c r="A1" s="20" t="str">
        <f>'4.06 Notice'!A9</f>
        <v>4.06 Les options facultatives de seconde générale et technologique</v>
      </c>
      <c r="B1" s="20"/>
      <c r="C1" s="20"/>
      <c r="D1" s="20"/>
      <c r="E1" s="21"/>
    </row>
    <row r="2" spans="1:9" ht="13.5" thickTop="1" x14ac:dyDescent="0.2"/>
    <row r="3" spans="1:9" s="26" customFormat="1" ht="15.75" customHeight="1" x14ac:dyDescent="0.2">
      <c r="A3" s="25" t="str">
        <f>'4.06 Notice'!A16</f>
        <v>[2] Répartition des élèves de seconde à la rentrée 2025</v>
      </c>
      <c r="I3" s="27"/>
    </row>
    <row r="4" spans="1:9" x14ac:dyDescent="0.2"/>
    <row r="5" spans="1:9" s="27" customFormat="1" ht="45" x14ac:dyDescent="0.2">
      <c r="A5" s="28" t="s">
        <v>13</v>
      </c>
      <c r="B5" s="28" t="s">
        <v>46</v>
      </c>
      <c r="C5" s="28" t="s">
        <v>35</v>
      </c>
      <c r="D5" s="28" t="s">
        <v>33</v>
      </c>
      <c r="E5" s="28" t="s">
        <v>47</v>
      </c>
      <c r="F5" s="61" t="s">
        <v>48</v>
      </c>
      <c r="G5" s="61" t="s">
        <v>49</v>
      </c>
      <c r="H5" s="61" t="s">
        <v>50</v>
      </c>
    </row>
    <row r="6" spans="1:9" s="27" customFormat="1" ht="15" customHeight="1" x14ac:dyDescent="0.2">
      <c r="A6" s="29" t="s">
        <v>39</v>
      </c>
      <c r="B6" s="30">
        <v>244</v>
      </c>
      <c r="C6" s="30">
        <v>11</v>
      </c>
      <c r="D6" s="30">
        <f>RSCTabX5[[#This Row],[Privé sous contrat]]+RSCTabX5[[#This Row],[Public ]]</f>
        <v>255</v>
      </c>
      <c r="E6" s="32">
        <f>RSCTabX5[[#This Row],[Total]]/'4.06 Tableau 2'!$E$8</f>
        <v>0.10996119016817593</v>
      </c>
      <c r="F6" s="60">
        <v>162</v>
      </c>
      <c r="G6" s="60">
        <v>93</v>
      </c>
      <c r="H6" s="62">
        <f>RSCTabX5[[#This Row],[Filles ]]/RSCTabX5[[#This Row],[Total]]</f>
        <v>0.63529411764705879</v>
      </c>
    </row>
    <row r="7" spans="1:9" s="27" customFormat="1" ht="15" customHeight="1" x14ac:dyDescent="0.2">
      <c r="A7" s="29" t="s">
        <v>63</v>
      </c>
      <c r="B7" s="30">
        <v>25</v>
      </c>
      <c r="C7" s="30"/>
      <c r="D7" s="30">
        <f>RSCTabX5[[#This Row],[Privé sous contrat]]+RSCTabX5[[#This Row],[Public ]]</f>
        <v>25</v>
      </c>
      <c r="E7" s="32">
        <f>RSCTabX5[[#This Row],[Total]]/'4.06 Tableau 2'!$E$8</f>
        <v>1.078050884001725E-2</v>
      </c>
      <c r="F7" s="60">
        <v>10</v>
      </c>
      <c r="G7" s="60">
        <v>15</v>
      </c>
      <c r="H7" s="62">
        <f>RSCTabX5[[#This Row],[Filles ]]/RSCTabX5[[#This Row],[Total]]</f>
        <v>0.4</v>
      </c>
    </row>
    <row r="8" spans="1:9" s="27" customFormat="1" ht="15" customHeight="1" x14ac:dyDescent="0.2">
      <c r="A8" s="29" t="s">
        <v>61</v>
      </c>
      <c r="B8" s="30">
        <v>125</v>
      </c>
      <c r="C8" s="30"/>
      <c r="D8" s="30">
        <f>RSCTabX5[[#This Row],[Privé sous contrat]]+RSCTabX5[[#This Row],[Public ]]</f>
        <v>125</v>
      </c>
      <c r="E8" s="32">
        <f>RSCTabX5[[#This Row],[Total]]/'4.06 Tableau 2'!$E$8</f>
        <v>5.3902544200086243E-2</v>
      </c>
      <c r="F8" s="60">
        <v>72</v>
      </c>
      <c r="G8" s="60">
        <v>53</v>
      </c>
      <c r="H8" s="62">
        <f>RSCTabX5[[#This Row],[Filles ]]/RSCTabX5[[#This Row],[Total]]</f>
        <v>0.57599999999999996</v>
      </c>
    </row>
    <row r="9" spans="1:9" s="27" customFormat="1" ht="15" customHeight="1" x14ac:dyDescent="0.2">
      <c r="A9" s="29" t="s">
        <v>18</v>
      </c>
      <c r="B9" s="30">
        <v>84</v>
      </c>
      <c r="C9" s="30">
        <v>11</v>
      </c>
      <c r="D9" s="30">
        <f>RSCTabX5[[#This Row],[Privé sous contrat]]+RSCTabX5[[#This Row],[Public ]]</f>
        <v>95</v>
      </c>
      <c r="E9" s="32">
        <f>RSCTabX5[[#This Row],[Total]]/'4.06 Tableau 2'!$E$8</f>
        <v>4.0965933592065545E-2</v>
      </c>
      <c r="F9" s="60">
        <v>72</v>
      </c>
      <c r="G9" s="60">
        <v>33</v>
      </c>
      <c r="H9" s="62">
        <f>RSCTabX5[[#This Row],[Filles ]]/RSCTabX5[[#This Row],[Total]]</f>
        <v>0.75789473684210529</v>
      </c>
    </row>
    <row r="10" spans="1:9" s="27" customFormat="1" ht="17.25" customHeight="1" x14ac:dyDescent="0.2">
      <c r="A10" s="73" t="s">
        <v>64</v>
      </c>
      <c r="B10" s="74">
        <v>66</v>
      </c>
      <c r="C10" s="74"/>
      <c r="D10" s="74">
        <v>66</v>
      </c>
      <c r="E10" s="75">
        <f>RSCTabX5[[#This Row],[Total]]/'4.06 Tableau 2'!$E$8</f>
        <v>2.8460543337645538E-2</v>
      </c>
      <c r="F10" s="76">
        <v>11</v>
      </c>
      <c r="G10" s="76">
        <v>55</v>
      </c>
      <c r="H10" s="77">
        <f>RSCTabX5[[#This Row],[Filles ]]/RSCTabX5[[#This Row],[Total]]</f>
        <v>0.16666666666666666</v>
      </c>
    </row>
    <row r="11" spans="1:9" s="27" customFormat="1" ht="15" customHeight="1" x14ac:dyDescent="0.2">
      <c r="A11" s="29" t="s">
        <v>19</v>
      </c>
      <c r="B11" s="30">
        <v>83</v>
      </c>
      <c r="C11" s="30">
        <v>33</v>
      </c>
      <c r="D11" s="30">
        <f>RSCTabX5[[#This Row],[Privé sous contrat]]+RSCTabX5[[#This Row],[Public ]]</f>
        <v>116</v>
      </c>
      <c r="E11" s="32">
        <f>RSCTabX5[[#This Row],[Total]]/'4.06 Tableau 2'!$E$8</f>
        <v>5.0021561017680037E-2</v>
      </c>
      <c r="F11" s="60">
        <v>45</v>
      </c>
      <c r="G11" s="60">
        <v>71</v>
      </c>
      <c r="H11" s="62">
        <f>RSCTabX5[[#This Row],[Filles ]]/RSCTabX5[[#This Row],[Total]]</f>
        <v>0.38793103448275862</v>
      </c>
    </row>
    <row r="12" spans="1:9" s="27" customFormat="1" ht="15" customHeight="1" x14ac:dyDescent="0.2">
      <c r="A12" s="29" t="s">
        <v>20</v>
      </c>
      <c r="B12" s="30">
        <v>28</v>
      </c>
      <c r="C12" s="30">
        <v>10</v>
      </c>
      <c r="D12" s="30">
        <f>RSCTabX5[[#This Row],[Privé sous contrat]]+RSCTabX5[[#This Row],[Public ]]</f>
        <v>38</v>
      </c>
      <c r="E12" s="32">
        <f>RSCTabX5[[#This Row],[Total]]/'4.06 Tableau 2'!$E$8</f>
        <v>1.6386373436826217E-2</v>
      </c>
      <c r="F12" s="60">
        <v>20</v>
      </c>
      <c r="G12" s="60">
        <v>18</v>
      </c>
      <c r="H12" s="62">
        <f>RSCTabX5[[#This Row],[Filles ]]/RSCTabX5[[#This Row],[Total]]</f>
        <v>0.52631578947368418</v>
      </c>
    </row>
    <row r="13" spans="1:9" s="27" customFormat="1" ht="15" customHeight="1" x14ac:dyDescent="0.2">
      <c r="A13" s="29" t="s">
        <v>21</v>
      </c>
      <c r="B13" s="30">
        <v>33</v>
      </c>
      <c r="C13" s="30"/>
      <c r="D13" s="30">
        <f>RSCTabX5[[#This Row],[Privé sous contrat]]+RSCTabX5[[#This Row],[Public ]]</f>
        <v>33</v>
      </c>
      <c r="E13" s="32">
        <f>RSCTabX5[[#This Row],[Total]]/'4.06 Tableau 2'!$E$8</f>
        <v>1.4230271668822769E-2</v>
      </c>
      <c r="F13" s="60">
        <v>26</v>
      </c>
      <c r="G13" s="60">
        <v>7</v>
      </c>
      <c r="H13" s="62">
        <f>RSCTabX5[[#This Row],[Filles ]]/RSCTabX5[[#This Row],[Total]]</f>
        <v>0.78787878787878785</v>
      </c>
    </row>
    <row r="14" spans="1:9" s="27" customFormat="1" ht="15" customHeight="1" x14ac:dyDescent="0.2">
      <c r="A14" s="29" t="s">
        <v>22</v>
      </c>
      <c r="B14" s="30">
        <v>46</v>
      </c>
      <c r="C14" s="30"/>
      <c r="D14" s="30">
        <f>RSCTabX5[[#This Row],[Privé sous contrat]]+RSCTabX5[[#This Row],[Public ]]</f>
        <v>46</v>
      </c>
      <c r="E14" s="32">
        <f>RSCTabX5[[#This Row],[Total]]/'4.06 Tableau 2'!$E$8</f>
        <v>1.9836136265631736E-2</v>
      </c>
      <c r="F14" s="60">
        <v>28</v>
      </c>
      <c r="G14" s="60">
        <v>18</v>
      </c>
      <c r="H14" s="62">
        <f>RSCTabX5[[#This Row],[Filles ]]/RSCTabX5[[#This Row],[Total]]</f>
        <v>0.60869565217391308</v>
      </c>
    </row>
    <row r="15" spans="1:9" s="27" customFormat="1" ht="15" customHeight="1" x14ac:dyDescent="0.2">
      <c r="A15" s="29" t="s">
        <v>65</v>
      </c>
      <c r="B15" s="30">
        <v>20</v>
      </c>
      <c r="C15" s="30"/>
      <c r="D15" s="30">
        <f>RSCTabX5[[#This Row],[Privé sous contrat]]+RSCTabX5[[#This Row],[Public ]]</f>
        <v>20</v>
      </c>
      <c r="E15" s="32">
        <f>RSCTabX5[[#This Row],[Total]]/'4.06 Tableau 2'!$E$8</f>
        <v>8.6244070720137983E-3</v>
      </c>
      <c r="F15" s="60">
        <v>15</v>
      </c>
      <c r="G15" s="60">
        <v>5</v>
      </c>
      <c r="H15" s="62">
        <f>RSCTabX5[[#This Row],[Filles ]]/RSCTabX5[[#This Row],[Total]]</f>
        <v>0.75</v>
      </c>
    </row>
    <row r="16" spans="1:9" s="27" customFormat="1" ht="15" customHeight="1" x14ac:dyDescent="0.2">
      <c r="A16" s="29" t="s">
        <v>54</v>
      </c>
      <c r="B16" s="30">
        <v>51</v>
      </c>
      <c r="C16" s="30"/>
      <c r="D16" s="30">
        <f>RSCTabX5[[#This Row],[Privé sous contrat]]+RSCTabX5[[#This Row],[Public ]]</f>
        <v>51</v>
      </c>
      <c r="E16" s="32">
        <f>RSCTabX5[[#This Row],[Total]]/'4.06 Tableau 2'!$E$8</f>
        <v>2.1992238033635189E-2</v>
      </c>
      <c r="F16" s="60">
        <v>29</v>
      </c>
      <c r="G16" s="60">
        <v>32</v>
      </c>
      <c r="H16" s="62">
        <f>RSCTabX5[[#This Row],[Filles ]]/RSCTabX5[[#This Row],[Total]]</f>
        <v>0.56862745098039214</v>
      </c>
    </row>
    <row r="17" spans="1:8" s="38" customFormat="1" ht="15" customHeight="1" x14ac:dyDescent="0.2">
      <c r="A17" s="29" t="s">
        <v>40</v>
      </c>
      <c r="B17" s="30">
        <v>21</v>
      </c>
      <c r="C17" s="30">
        <v>12</v>
      </c>
      <c r="D17" s="30">
        <f>RSCTabX5[[#This Row],[Privé sous contrat]]+RSCTabX5[[#This Row],[Public ]]</f>
        <v>33</v>
      </c>
      <c r="E17" s="32">
        <f>RSCTabX5[[#This Row],[Total]]/'4.06 Tableau 2'!$E$8</f>
        <v>1.4230271668822769E-2</v>
      </c>
      <c r="F17" s="60">
        <v>17</v>
      </c>
      <c r="G17" s="60">
        <v>16</v>
      </c>
      <c r="H17" s="62">
        <f>RSCTabX5[[#This Row],[Filles ]]/RSCTabX5[[#This Row],[Total]]</f>
        <v>0.51515151515151514</v>
      </c>
    </row>
    <row r="18" spans="1:8" s="27" customFormat="1" ht="15" customHeight="1" x14ac:dyDescent="0.2">
      <c r="A18" s="29" t="s">
        <v>66</v>
      </c>
      <c r="B18" s="30">
        <v>41</v>
      </c>
      <c r="C18" s="30"/>
      <c r="D18" s="30">
        <f>RSCTabX5[[#This Row],[Privé sous contrat]]+RSCTabX5[[#This Row],[Public ]]</f>
        <v>41</v>
      </c>
      <c r="E18" s="32">
        <f>RSCTabX5[[#This Row],[Total]]/'4.06 Tableau 2'!$E$8</f>
        <v>1.7680034497628287E-2</v>
      </c>
      <c r="F18" s="60">
        <v>21</v>
      </c>
      <c r="G18" s="60">
        <v>20</v>
      </c>
      <c r="H18" s="62">
        <f>RSCTabX5[[#This Row],[Filles ]]/RSCTabX5[[#This Row],[Total]]</f>
        <v>0.51219512195121952</v>
      </c>
    </row>
    <row r="19" spans="1:8" s="27" customFormat="1" ht="15" customHeight="1" x14ac:dyDescent="0.2">
      <c r="A19" s="29" t="s">
        <v>67</v>
      </c>
      <c r="B19" s="30">
        <v>24</v>
      </c>
      <c r="C19" s="30"/>
      <c r="D19" s="30">
        <f>RSCTabX5[[#This Row],[Privé sous contrat]]+RSCTabX5[[#This Row],[Public ]]</f>
        <v>24</v>
      </c>
      <c r="E19" s="32">
        <f>RSCTabX5[[#This Row],[Total]]/'4.06 Tableau 2'!$E$8</f>
        <v>1.034928848641656E-2</v>
      </c>
      <c r="F19" s="60">
        <v>5</v>
      </c>
      <c r="G19" s="60">
        <v>19</v>
      </c>
      <c r="H19" s="62">
        <f>RSCTabX5[[#This Row],[Filles ]]/RSCTabX5[[#This Row],[Total]]</f>
        <v>0.20833333333333334</v>
      </c>
    </row>
    <row r="20" spans="1:8" s="27" customFormat="1" ht="15" customHeight="1" x14ac:dyDescent="0.2">
      <c r="A20" s="29" t="s">
        <v>29</v>
      </c>
      <c r="B20" s="30">
        <v>6</v>
      </c>
      <c r="C20" s="30">
        <v>10</v>
      </c>
      <c r="D20" s="30">
        <f>RSCTabX5[[#This Row],[Privé sous contrat]]+RSCTabX5[[#This Row],[Public ]]</f>
        <v>16</v>
      </c>
      <c r="E20" s="32">
        <f>RSCTabX5[[#This Row],[Total]]/'4.06 Tableau 2'!$E$8</f>
        <v>6.8995256576110395E-3</v>
      </c>
      <c r="F20" s="60">
        <v>8</v>
      </c>
      <c r="G20" s="60">
        <v>8</v>
      </c>
      <c r="H20" s="62">
        <f>RSCTabX5[[#This Row],[Filles ]]/RSCTabX5[[#This Row],[Total]]</f>
        <v>0.5</v>
      </c>
    </row>
    <row r="21" spans="1:8" s="27" customFormat="1" ht="15" customHeight="1" x14ac:dyDescent="0.2">
      <c r="A21" s="29" t="s">
        <v>41</v>
      </c>
      <c r="B21" s="30">
        <v>2</v>
      </c>
      <c r="C21" s="30"/>
      <c r="D21" s="30">
        <f>RSCTabX5[[#This Row],[Privé sous contrat]]+RSCTabX5[[#This Row],[Public ]]</f>
        <v>2</v>
      </c>
      <c r="E21" s="32">
        <f>RSCTabX5[[#This Row],[Total]]/'4.06 Tableau 2'!$E$8</f>
        <v>8.6244070720137994E-4</v>
      </c>
      <c r="F21" s="60">
        <v>2</v>
      </c>
      <c r="G21" s="60"/>
      <c r="H21" s="62"/>
    </row>
    <row r="22" spans="1:8" s="27" customFormat="1" ht="15" customHeight="1" x14ac:dyDescent="0.2">
      <c r="A22" s="63" t="s">
        <v>53</v>
      </c>
      <c r="B22" s="64">
        <v>58</v>
      </c>
      <c r="C22" s="64"/>
      <c r="D22" s="64">
        <f>RSCTabX5[[#This Row],[Privé sous contrat]]+RSCTabX5[[#This Row],[Public ]]</f>
        <v>58</v>
      </c>
      <c r="E22" s="65">
        <f>RSCTabX5[[#This Row],[Total]]/'4.06 Tableau 2'!$E$8</f>
        <v>2.5010780508840019E-2</v>
      </c>
      <c r="F22" s="66">
        <v>39</v>
      </c>
      <c r="G22" s="66">
        <v>19</v>
      </c>
      <c r="H22" s="67">
        <f>RSCTabX5[[#This Row],[Filles ]]/RSCTabX5[[#This Row],[Total]]</f>
        <v>0.67241379310344829</v>
      </c>
    </row>
    <row r="23" spans="1:8" s="27" customFormat="1" ht="15" customHeight="1" x14ac:dyDescent="0.2">
      <c r="A23" s="29" t="s">
        <v>27</v>
      </c>
      <c r="B23" s="30">
        <v>20</v>
      </c>
      <c r="C23" s="30"/>
      <c r="D23" s="30">
        <f>RSCTabX5[[#This Row],[Privé sous contrat]]+RSCTabX5[[#This Row],[Public ]]</f>
        <v>20</v>
      </c>
      <c r="E23" s="32">
        <f>RSCTabX5[[#This Row],[Total]]/'4.06 Tableau 2'!$E$8</f>
        <v>8.6244070720137983E-3</v>
      </c>
      <c r="F23" s="60">
        <v>19</v>
      </c>
      <c r="G23" s="60">
        <v>1</v>
      </c>
      <c r="H23" s="62">
        <f>RSCTabX5[[#This Row],[Filles ]]/RSCTabX5[[#This Row],[Total]]</f>
        <v>0.95</v>
      </c>
    </row>
    <row r="24" spans="1:8" s="27" customFormat="1" ht="15" customHeight="1" x14ac:dyDescent="0.2">
      <c r="A24" s="29" t="s">
        <v>25</v>
      </c>
      <c r="B24" s="30">
        <v>36</v>
      </c>
      <c r="C24" s="30">
        <v>16</v>
      </c>
      <c r="D24" s="30">
        <f>RSCTabX5[[#This Row],[Privé sous contrat]]+RSCTabX5[[#This Row],[Public ]]</f>
        <v>52</v>
      </c>
      <c r="E24" s="32">
        <f>RSCTabX5[[#This Row],[Total]]/'4.06 Tableau 2'!$E$8</f>
        <v>2.2423458387235879E-2</v>
      </c>
      <c r="F24" s="60">
        <v>24</v>
      </c>
      <c r="G24" s="60">
        <v>28</v>
      </c>
      <c r="H24" s="62">
        <f>RSCTabX5[[#This Row],[Filles ]]/RSCTabX5[[#This Row],[Total]]</f>
        <v>0.46153846153846156</v>
      </c>
    </row>
    <row r="25" spans="1:8" s="27" customFormat="1" ht="15" customHeight="1" x14ac:dyDescent="0.2">
      <c r="A25" s="29" t="s">
        <v>42</v>
      </c>
      <c r="B25" s="30"/>
      <c r="C25" s="30"/>
      <c r="D25" s="30">
        <f>RSCTabX5[[#This Row],[Privé sous contrat]]+RSCTabX5[[#This Row],[Public ]]</f>
        <v>0</v>
      </c>
      <c r="E25" s="32">
        <f>RSCTabX5[[#This Row],[Total]]/'4.06 Tableau 2'!$E$8</f>
        <v>0</v>
      </c>
      <c r="F25" s="60"/>
      <c r="G25" s="60"/>
      <c r="H25" s="62"/>
    </row>
    <row r="26" spans="1:8" s="27" customFormat="1" ht="15" customHeight="1" x14ac:dyDescent="0.2">
      <c r="A26" s="29" t="s">
        <v>43</v>
      </c>
      <c r="B26" s="30"/>
      <c r="C26" s="30"/>
      <c r="D26" s="30">
        <f>RSCTabX5[[#This Row],[Privé sous contrat]]+RSCTabX5[[#This Row],[Public ]]</f>
        <v>0</v>
      </c>
      <c r="E26" s="32">
        <f>RSCTabX5[[#This Row],[Total]]/'4.06 Tableau 2'!$E$8</f>
        <v>0</v>
      </c>
      <c r="F26" s="60"/>
      <c r="G26" s="60"/>
      <c r="H26" s="62"/>
    </row>
    <row r="27" spans="1:8" s="27" customFormat="1" ht="15" customHeight="1" x14ac:dyDescent="0.2">
      <c r="A27" s="29" t="s">
        <v>44</v>
      </c>
      <c r="B27" s="30"/>
      <c r="C27" s="30"/>
      <c r="D27" s="30">
        <f>RSCTabX5[[#This Row],[Privé sous contrat]]+RSCTabX5[[#This Row],[Public ]]</f>
        <v>0</v>
      </c>
      <c r="E27" s="32">
        <f>RSCTabX5[[#This Row],[Total]]/'4.06 Tableau 2'!$E$8</f>
        <v>0</v>
      </c>
      <c r="F27" s="60"/>
      <c r="G27" s="60"/>
      <c r="H27" s="62"/>
    </row>
    <row r="28" spans="1:8" s="27" customFormat="1" ht="15" customHeight="1" x14ac:dyDescent="0.2">
      <c r="A28" s="29" t="s">
        <v>45</v>
      </c>
      <c r="B28" s="30"/>
      <c r="C28" s="30"/>
      <c r="D28" s="30">
        <f>RSCTabX5[[#This Row],[Privé sous contrat]]+RSCTabX5[[#This Row],[Public ]]</f>
        <v>0</v>
      </c>
      <c r="E28" s="32">
        <f>RSCTabX5[[#This Row],[Total]]/'4.06 Tableau 2'!$E$8</f>
        <v>0</v>
      </c>
      <c r="F28" s="60"/>
      <c r="G28" s="60"/>
      <c r="H28" s="62"/>
    </row>
    <row r="29" spans="1:8" s="27" customFormat="1" ht="15" customHeight="1" x14ac:dyDescent="0.2">
      <c r="A29" s="70" t="s">
        <v>33</v>
      </c>
      <c r="B29" s="71">
        <f>SUBTOTAL(109,RSCTabX5[[Public ]])</f>
        <v>1013</v>
      </c>
      <c r="C29" s="71">
        <f>SUBTOTAL(109,RSCTabX5[Privé sous contrat])</f>
        <v>103</v>
      </c>
      <c r="D29" s="71">
        <f>SUBTOTAL(109,RSCTabX5[Total])</f>
        <v>1116</v>
      </c>
      <c r="E29" s="72">
        <f>SUBTOTAL(109,RSCTabX5[Part sur le total des secondes GT])</f>
        <v>0.48124191461837001</v>
      </c>
      <c r="F29" s="71">
        <f>SUBTOTAL(109,RSCTabX5[[Filles ]])</f>
        <v>625</v>
      </c>
      <c r="G29" s="71">
        <f>SUBTOTAL(109,RSCTabX5[Garçons])</f>
        <v>511</v>
      </c>
      <c r="H29" s="72">
        <f>RSCTabX5[[#Totals],[Filles ]]/RSCTabX5[[#Totals],[Total]]</f>
        <v>0.56003584229390679</v>
      </c>
    </row>
    <row r="30" spans="1:8" s="27" customFormat="1" ht="15" customHeight="1" x14ac:dyDescent="0.2">
      <c r="A30" s="23"/>
      <c r="B30" s="24"/>
      <c r="C30" s="24"/>
      <c r="D30" s="24"/>
      <c r="E30" s="24"/>
      <c r="F30" s="22"/>
      <c r="G30" s="22"/>
      <c r="H30" s="22"/>
    </row>
    <row r="31" spans="1:8" s="27" customFormat="1" ht="15" customHeight="1" x14ac:dyDescent="0.2">
      <c r="A31" s="68" t="s">
        <v>14</v>
      </c>
      <c r="B31" s="68"/>
      <c r="C31" s="68"/>
      <c r="D31" s="68"/>
      <c r="E31" s="24"/>
      <c r="F31" s="22"/>
      <c r="G31" s="22"/>
      <c r="H31" s="22"/>
    </row>
    <row r="32" spans="1:8" s="27" customFormat="1" ht="15" customHeight="1" x14ac:dyDescent="0.2">
      <c r="A32" s="69" t="s">
        <v>68</v>
      </c>
      <c r="B32" s="69"/>
      <c r="C32" s="69"/>
      <c r="D32" s="69"/>
      <c r="E32" s="69"/>
      <c r="F32" s="69"/>
      <c r="G32" s="69"/>
      <c r="H32" s="69"/>
    </row>
    <row r="33" spans="1:8" s="27" customFormat="1" ht="15" customHeight="1" x14ac:dyDescent="0.2">
      <c r="A33" s="39" t="s">
        <v>51</v>
      </c>
      <c r="B33" s="42"/>
      <c r="C33" s="42"/>
      <c r="D33" s="42"/>
      <c r="E33" s="24"/>
      <c r="F33" s="22"/>
      <c r="G33" s="22"/>
      <c r="H33" s="22"/>
    </row>
    <row r="34" spans="1:8" s="27" customFormat="1" ht="15" customHeight="1" x14ac:dyDescent="0.2">
      <c r="A34" s="43"/>
      <c r="B34" s="24"/>
      <c r="C34" s="24"/>
      <c r="D34" s="24"/>
      <c r="E34" s="24"/>
      <c r="F34" s="22"/>
      <c r="G34" s="22"/>
      <c r="H34" s="22"/>
    </row>
    <row r="35" spans="1:8" s="27" customFormat="1" ht="15" customHeight="1" x14ac:dyDescent="0.2">
      <c r="A35" s="44"/>
      <c r="B35" s="24"/>
      <c r="C35" s="24"/>
      <c r="D35" s="24"/>
      <c r="E35" s="24"/>
      <c r="F35" s="22"/>
      <c r="G35" s="22"/>
      <c r="H35" s="22"/>
    </row>
    <row r="36" spans="1:8" s="27" customFormat="1" ht="15" customHeight="1" x14ac:dyDescent="0.2">
      <c r="A36" s="43"/>
      <c r="B36" s="24"/>
      <c r="C36" s="24"/>
      <c r="D36" s="24"/>
      <c r="E36" s="24"/>
      <c r="F36" s="22"/>
      <c r="G36" s="22"/>
      <c r="H36" s="22"/>
    </row>
    <row r="37" spans="1:8" s="27" customFormat="1" ht="15" customHeight="1" x14ac:dyDescent="0.2">
      <c r="A37" s="23"/>
      <c r="B37" s="24"/>
      <c r="C37" s="24"/>
      <c r="D37" s="24"/>
      <c r="E37" s="24"/>
      <c r="F37" s="22"/>
      <c r="G37" s="22"/>
      <c r="H37" s="22"/>
    </row>
    <row r="38" spans="1:8" s="38" customFormat="1" ht="15" customHeight="1" x14ac:dyDescent="0.2">
      <c r="A38" s="23"/>
      <c r="B38" s="24"/>
      <c r="C38" s="24"/>
      <c r="D38" s="24"/>
      <c r="E38" s="24"/>
      <c r="F38" s="22"/>
      <c r="G38" s="22"/>
      <c r="H38" s="22"/>
    </row>
    <row r="39" spans="1:8" s="27" customFormat="1" ht="15" customHeight="1" x14ac:dyDescent="0.2">
      <c r="A39" s="23"/>
      <c r="B39" s="24"/>
      <c r="C39" s="24"/>
      <c r="D39" s="24"/>
      <c r="E39" s="24"/>
      <c r="F39" s="22"/>
      <c r="G39" s="22"/>
      <c r="H39" s="22"/>
    </row>
    <row r="40" spans="1:8" s="27" customFormat="1" ht="15" customHeight="1" x14ac:dyDescent="0.2">
      <c r="A40" s="23"/>
      <c r="B40" s="24"/>
      <c r="C40" s="24"/>
      <c r="D40" s="24"/>
      <c r="E40" s="24"/>
      <c r="F40" s="22"/>
      <c r="G40" s="22"/>
      <c r="H40" s="22"/>
    </row>
    <row r="41" spans="1:8" s="27" customFormat="1" ht="15" customHeight="1" x14ac:dyDescent="0.2">
      <c r="A41" s="23"/>
      <c r="B41" s="24"/>
      <c r="C41" s="24"/>
      <c r="D41" s="24"/>
      <c r="E41" s="24"/>
      <c r="F41" s="22"/>
      <c r="G41" s="22"/>
      <c r="H41" s="22"/>
    </row>
    <row r="42" spans="1:8" s="27" customFormat="1" ht="15" customHeight="1" x14ac:dyDescent="0.2">
      <c r="A42" s="23"/>
      <c r="B42" s="24"/>
      <c r="C42" s="24"/>
      <c r="D42" s="24"/>
      <c r="E42" s="24"/>
      <c r="F42" s="22"/>
      <c r="G42" s="22"/>
      <c r="H42" s="22"/>
    </row>
    <row r="43" spans="1:8" s="27" customFormat="1" ht="15" customHeight="1" x14ac:dyDescent="0.2">
      <c r="A43" s="23"/>
      <c r="B43" s="24"/>
      <c r="C43" s="24"/>
      <c r="D43" s="24"/>
      <c r="E43" s="24"/>
      <c r="F43" s="22"/>
      <c r="G43" s="22"/>
      <c r="H43" s="22"/>
    </row>
    <row r="44" spans="1:8" s="27" customFormat="1" ht="15" customHeight="1" x14ac:dyDescent="0.2">
      <c r="A44" s="23"/>
      <c r="B44" s="24"/>
      <c r="C44" s="24"/>
      <c r="D44" s="24"/>
      <c r="E44" s="24"/>
      <c r="F44" s="22"/>
      <c r="G44" s="22"/>
      <c r="H44" s="22"/>
    </row>
    <row r="45" spans="1:8" s="27" customFormat="1" ht="15" customHeight="1" x14ac:dyDescent="0.2">
      <c r="A45" s="23"/>
      <c r="B45" s="24"/>
      <c r="C45" s="24"/>
      <c r="D45" s="24"/>
      <c r="E45" s="24"/>
      <c r="F45" s="22"/>
      <c r="G45" s="22"/>
      <c r="H45" s="22"/>
    </row>
    <row r="46" spans="1:8" s="38" customFormat="1" ht="15" customHeight="1" x14ac:dyDescent="0.2">
      <c r="A46" s="23"/>
      <c r="B46" s="24"/>
      <c r="C46" s="24"/>
      <c r="D46" s="24"/>
      <c r="E46" s="24"/>
      <c r="F46" s="22"/>
      <c r="G46" s="22"/>
      <c r="H46" s="22"/>
    </row>
    <row r="47" spans="1:8" s="27" customFormat="1" ht="15" customHeight="1" x14ac:dyDescent="0.2">
      <c r="A47" s="23"/>
      <c r="B47" s="24"/>
      <c r="C47" s="24"/>
      <c r="D47" s="24"/>
      <c r="E47" s="24"/>
      <c r="F47" s="22"/>
      <c r="G47" s="22"/>
      <c r="H47" s="22"/>
    </row>
    <row r="48" spans="1:8" s="27" customFormat="1" ht="15" customHeight="1" x14ac:dyDescent="0.2">
      <c r="A48" s="23"/>
      <c r="B48" s="24"/>
      <c r="C48" s="24"/>
      <c r="D48" s="24"/>
      <c r="E48" s="24"/>
      <c r="F48" s="22"/>
      <c r="G48" s="22"/>
      <c r="H48" s="22"/>
    </row>
    <row r="49" spans="1:8" s="27" customFormat="1" ht="15" customHeight="1" x14ac:dyDescent="0.2">
      <c r="A49" s="23"/>
      <c r="B49" s="24"/>
      <c r="C49" s="24"/>
      <c r="D49" s="24"/>
      <c r="E49" s="24"/>
      <c r="F49" s="22"/>
      <c r="G49" s="22"/>
      <c r="H49" s="22"/>
    </row>
    <row r="50" spans="1:8" s="27" customFormat="1" ht="15" customHeight="1" x14ac:dyDescent="0.2">
      <c r="A50" s="23"/>
      <c r="B50" s="24"/>
      <c r="C50" s="24"/>
      <c r="D50" s="24"/>
      <c r="E50" s="24"/>
      <c r="F50" s="22"/>
      <c r="G50" s="22"/>
      <c r="H50" s="22"/>
    </row>
    <row r="51" spans="1:8" s="27" customFormat="1" ht="15" customHeight="1" x14ac:dyDescent="0.2">
      <c r="A51" s="23"/>
      <c r="B51" s="24"/>
      <c r="C51" s="24"/>
      <c r="D51" s="24"/>
      <c r="E51" s="24"/>
      <c r="F51" s="22"/>
      <c r="G51" s="22"/>
      <c r="H51" s="22"/>
    </row>
    <row r="52" spans="1:8" s="27" customFormat="1" ht="15" customHeight="1" x14ac:dyDescent="0.2">
      <c r="A52" s="23"/>
      <c r="B52" s="24"/>
      <c r="C52" s="24"/>
      <c r="D52" s="24"/>
      <c r="E52" s="24"/>
      <c r="F52" s="22"/>
      <c r="G52" s="22"/>
      <c r="H52" s="22"/>
    </row>
    <row r="53" spans="1:8" s="27" customFormat="1" ht="15" customHeight="1" x14ac:dyDescent="0.2">
      <c r="A53" s="23"/>
      <c r="B53" s="24"/>
      <c r="C53" s="24"/>
      <c r="D53" s="24"/>
      <c r="E53" s="24"/>
      <c r="F53" s="22"/>
      <c r="G53" s="22"/>
      <c r="H53" s="22"/>
    </row>
    <row r="54" spans="1:8" s="38" customFormat="1" ht="15" customHeight="1" x14ac:dyDescent="0.2">
      <c r="A54" s="23"/>
      <c r="B54" s="24"/>
      <c r="C54" s="24"/>
      <c r="D54" s="24"/>
      <c r="E54" s="24"/>
      <c r="F54" s="22"/>
      <c r="G54" s="22"/>
      <c r="H54" s="22"/>
    </row>
    <row r="55" spans="1:8" s="27" customFormat="1" ht="15" customHeight="1" x14ac:dyDescent="0.2">
      <c r="A55" s="23"/>
      <c r="B55" s="24"/>
      <c r="C55" s="24"/>
      <c r="D55" s="24"/>
      <c r="E55" s="24"/>
      <c r="F55" s="22"/>
      <c r="G55" s="22"/>
      <c r="H55" s="22"/>
    </row>
    <row r="56" spans="1:8" s="27" customFormat="1" ht="15" customHeight="1" x14ac:dyDescent="0.2">
      <c r="A56" s="23"/>
      <c r="B56" s="24"/>
      <c r="C56" s="24"/>
      <c r="D56" s="24"/>
      <c r="E56" s="24"/>
      <c r="F56" s="22"/>
      <c r="G56" s="22"/>
      <c r="H56" s="22"/>
    </row>
    <row r="57" spans="1:8" s="27" customFormat="1" ht="15" customHeight="1" x14ac:dyDescent="0.2">
      <c r="A57" s="23"/>
      <c r="B57" s="24"/>
      <c r="C57" s="24"/>
      <c r="D57" s="24"/>
      <c r="E57" s="24"/>
      <c r="F57" s="22"/>
      <c r="G57" s="22"/>
      <c r="H57" s="22"/>
    </row>
    <row r="58" spans="1:8" s="27" customFormat="1" ht="15" customHeight="1" x14ac:dyDescent="0.2">
      <c r="A58" s="23"/>
      <c r="B58" s="24"/>
      <c r="C58" s="24"/>
      <c r="D58" s="24"/>
      <c r="E58" s="24"/>
      <c r="F58" s="22"/>
      <c r="G58" s="22"/>
      <c r="H58" s="22"/>
    </row>
    <row r="59" spans="1:8" s="27" customFormat="1" ht="15" customHeight="1" x14ac:dyDescent="0.2">
      <c r="A59" s="23"/>
      <c r="B59" s="24"/>
      <c r="C59" s="24"/>
      <c r="D59" s="24"/>
      <c r="E59" s="24"/>
      <c r="F59" s="22"/>
      <c r="G59" s="22"/>
      <c r="H59" s="22"/>
    </row>
    <row r="60" spans="1:8" s="27" customFormat="1" ht="15" customHeight="1" x14ac:dyDescent="0.2">
      <c r="A60" s="23"/>
      <c r="B60" s="24"/>
      <c r="C60" s="24"/>
      <c r="D60" s="24"/>
      <c r="E60" s="24"/>
      <c r="F60" s="22"/>
      <c r="G60" s="22"/>
      <c r="H60" s="22"/>
    </row>
    <row r="61" spans="1:8" s="27" customFormat="1" ht="15" customHeight="1" x14ac:dyDescent="0.2">
      <c r="A61" s="23"/>
      <c r="B61" s="24"/>
      <c r="C61" s="24"/>
      <c r="D61" s="24"/>
      <c r="E61" s="24"/>
      <c r="F61" s="22"/>
      <c r="G61" s="22"/>
      <c r="H61" s="22"/>
    </row>
    <row r="62" spans="1:8" s="27" customFormat="1" ht="15" customHeight="1" x14ac:dyDescent="0.2">
      <c r="A62" s="23"/>
      <c r="B62" s="24"/>
      <c r="C62" s="24"/>
      <c r="D62" s="24"/>
      <c r="E62" s="24"/>
      <c r="F62" s="22"/>
      <c r="G62" s="22"/>
      <c r="H62" s="22"/>
    </row>
    <row r="63" spans="1:8" s="27" customFormat="1" ht="15" customHeight="1" x14ac:dyDescent="0.2">
      <c r="A63" s="23"/>
      <c r="B63" s="24"/>
      <c r="C63" s="24"/>
      <c r="D63" s="24"/>
      <c r="E63" s="24"/>
      <c r="F63" s="22"/>
      <c r="G63" s="22"/>
      <c r="H63" s="22"/>
    </row>
    <row r="64" spans="1:8" s="27" customFormat="1" ht="15" customHeight="1" x14ac:dyDescent="0.2">
      <c r="A64" s="23"/>
      <c r="B64" s="24"/>
      <c r="C64" s="24"/>
      <c r="D64" s="24"/>
      <c r="E64" s="24"/>
      <c r="F64" s="22"/>
      <c r="G64" s="22"/>
      <c r="H64" s="22"/>
    </row>
    <row r="65" spans="1:8" s="27" customFormat="1" ht="15" customHeight="1" x14ac:dyDescent="0.2">
      <c r="A65" s="23"/>
      <c r="B65" s="24"/>
      <c r="C65" s="24"/>
      <c r="D65" s="24"/>
      <c r="E65" s="24"/>
      <c r="F65" s="22"/>
      <c r="G65" s="22"/>
      <c r="H65" s="22"/>
    </row>
    <row r="66" spans="1:8" s="27" customFormat="1" ht="15" customHeight="1" x14ac:dyDescent="0.2">
      <c r="A66" s="23"/>
      <c r="B66" s="24"/>
      <c r="C66" s="24"/>
      <c r="D66" s="24"/>
      <c r="E66" s="24"/>
      <c r="F66" s="22"/>
      <c r="G66" s="22"/>
      <c r="H66" s="22"/>
    </row>
    <row r="67" spans="1:8" s="27" customFormat="1" ht="15" customHeight="1" x14ac:dyDescent="0.2">
      <c r="A67" s="23"/>
      <c r="B67" s="24"/>
      <c r="C67" s="24"/>
      <c r="D67" s="24"/>
      <c r="E67" s="24"/>
      <c r="F67" s="22"/>
      <c r="G67" s="22"/>
      <c r="H67" s="22"/>
    </row>
    <row r="68" spans="1:8" s="27" customFormat="1" ht="15" customHeight="1" x14ac:dyDescent="0.2">
      <c r="A68" s="23"/>
      <c r="B68" s="24"/>
      <c r="C68" s="24"/>
      <c r="D68" s="24"/>
      <c r="E68" s="24"/>
      <c r="F68" s="22"/>
      <c r="G68" s="22"/>
      <c r="H68" s="22"/>
    </row>
    <row r="69" spans="1:8" s="27" customFormat="1" ht="15" customHeight="1" x14ac:dyDescent="0.2">
      <c r="A69" s="23"/>
      <c r="B69" s="24"/>
      <c r="C69" s="24"/>
      <c r="D69" s="24"/>
      <c r="E69" s="24"/>
      <c r="F69" s="22"/>
      <c r="G69" s="22"/>
      <c r="H69" s="22"/>
    </row>
    <row r="70" spans="1:8" s="38" customFormat="1" ht="15" customHeight="1" x14ac:dyDescent="0.2">
      <c r="A70" s="23"/>
      <c r="B70" s="24"/>
      <c r="C70" s="24"/>
      <c r="D70" s="24"/>
      <c r="E70" s="24"/>
      <c r="F70" s="22"/>
      <c r="G70" s="22"/>
      <c r="H70" s="22"/>
    </row>
    <row r="71" spans="1:8" s="27" customFormat="1" ht="15" customHeight="1" x14ac:dyDescent="0.2">
      <c r="A71" s="23"/>
      <c r="B71" s="24"/>
      <c r="C71" s="24"/>
      <c r="D71" s="24"/>
      <c r="E71" s="24"/>
      <c r="F71" s="22"/>
      <c r="G71" s="22"/>
      <c r="H71" s="22"/>
    </row>
    <row r="72" spans="1:8" s="27" customFormat="1" ht="15" customHeight="1" x14ac:dyDescent="0.2">
      <c r="A72" s="23"/>
      <c r="B72" s="24"/>
      <c r="C72" s="24"/>
      <c r="D72" s="24"/>
      <c r="E72" s="24"/>
      <c r="F72" s="22"/>
      <c r="G72" s="22"/>
      <c r="H72" s="22"/>
    </row>
    <row r="73" spans="1:8" s="27" customFormat="1" ht="15" customHeight="1" x14ac:dyDescent="0.2">
      <c r="A73" s="23"/>
      <c r="B73" s="24"/>
      <c r="C73" s="24"/>
      <c r="D73" s="24"/>
      <c r="E73" s="24"/>
      <c r="F73" s="22"/>
      <c r="G73" s="22"/>
      <c r="H73" s="22"/>
    </row>
    <row r="74" spans="1:8" s="27" customFormat="1" ht="15" customHeight="1" x14ac:dyDescent="0.2">
      <c r="A74" s="23"/>
      <c r="B74" s="24"/>
      <c r="C74" s="24"/>
      <c r="D74" s="24"/>
      <c r="E74" s="24"/>
      <c r="F74" s="22"/>
      <c r="G74" s="22"/>
      <c r="H74" s="22"/>
    </row>
    <row r="75" spans="1:8" s="27" customFormat="1" ht="15" customHeight="1" x14ac:dyDescent="0.2">
      <c r="A75" s="23"/>
      <c r="B75" s="24"/>
      <c r="C75" s="24"/>
      <c r="D75" s="24"/>
      <c r="E75" s="24"/>
      <c r="F75" s="22"/>
      <c r="G75" s="22"/>
      <c r="H75" s="22"/>
    </row>
    <row r="76" spans="1:8" s="27" customFormat="1" ht="15" customHeight="1" x14ac:dyDescent="0.2">
      <c r="A76" s="23"/>
      <c r="B76" s="24"/>
      <c r="C76" s="24"/>
      <c r="D76" s="24"/>
      <c r="E76" s="24"/>
      <c r="F76" s="22"/>
      <c r="G76" s="22"/>
      <c r="H76" s="22"/>
    </row>
    <row r="77" spans="1:8" hidden="1" x14ac:dyDescent="0.2"/>
    <row r="78" spans="1:8" hidden="1" x14ac:dyDescent="0.2"/>
    <row r="79" spans="1:8" hidden="1" x14ac:dyDescent="0.2"/>
    <row r="80" spans="1:8"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sheetData>
  <mergeCells count="2">
    <mergeCell ref="A31:D31"/>
    <mergeCell ref="A32:H32"/>
  </mergeCells>
  <printOptions horizontalCentered="1" verticalCentered="1"/>
  <pageMargins left="0.15748031496062992" right="0.19685039370078741" top="0" bottom="0" header="0.31496062992125984" footer="0.31496062992125984"/>
  <pageSetup paperSize="9" orientation="landscape"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075E6741-6912-4962-BEEB-EAC2379668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4.06 Notice</vt:lpstr>
      <vt:lpstr>4.06 Graph 1</vt:lpstr>
      <vt:lpstr>4.06 Tableau 2</vt:lpstr>
      <vt:lpstr>4.06 Tableau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MANAC-H</dc:creator>
  <cp:lastModifiedBy>Santa Susini</cp:lastModifiedBy>
  <cp:lastPrinted>2024-01-11T14:35:16Z</cp:lastPrinted>
  <dcterms:created xsi:type="dcterms:W3CDTF">2022-11-03T13:36:33Z</dcterms:created>
  <dcterms:modified xsi:type="dcterms:W3CDTF">2025-11-28T10:39:06Z</dcterms:modified>
</cp:coreProperties>
</file>