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susini\Nextcloud2\Stats corses\2025\"/>
    </mc:Choice>
  </mc:AlternateContent>
  <bookViews>
    <workbookView xWindow="0" yWindow="0" windowWidth="28800" windowHeight="12285"/>
  </bookViews>
  <sheets>
    <sheet name="1.01 Notice" sheetId="2" r:id="rId1"/>
    <sheet name="1.01 Graph 1" sheetId="1" r:id="rId2"/>
    <sheet name="1.01 Tableau 2" sheetId="3" r:id="rId3"/>
    <sheet name="1.01 Tableau 3" sheetId="4" r:id="rId4"/>
  </sheets>
  <definedNames>
    <definedName name="DateMAJ">'1.01 Notice'!$A$3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 i="1" l="1"/>
  <c r="K9" i="1"/>
  <c r="K7" i="1"/>
  <c r="K6" i="1"/>
  <c r="J8" i="1" l="1"/>
  <c r="K8" i="1" s="1"/>
  <c r="L19" i="3"/>
  <c r="K21" i="3"/>
  <c r="L21" i="3" s="1"/>
  <c r="J19" i="1" l="1"/>
  <c r="J20" i="1"/>
  <c r="J17" i="1"/>
  <c r="J16" i="1"/>
  <c r="K13" i="4"/>
  <c r="K12" i="4"/>
  <c r="K11" i="4"/>
  <c r="K10" i="4"/>
  <c r="K9" i="4"/>
  <c r="K8" i="4"/>
  <c r="K7" i="4"/>
  <c r="K6" i="4"/>
  <c r="J13" i="4"/>
  <c r="L6" i="3"/>
  <c r="J18" i="1" l="1"/>
  <c r="L9" i="3"/>
  <c r="L18" i="3"/>
  <c r="J21" i="3"/>
  <c r="L17" i="3" l="1"/>
  <c r="L15" i="3"/>
  <c r="L14" i="3"/>
  <c r="L13" i="3"/>
  <c r="L12" i="3"/>
  <c r="L11" i="3"/>
  <c r="L10" i="3"/>
  <c r="L8" i="3"/>
  <c r="L7" i="3"/>
  <c r="K15" i="3" l="1"/>
  <c r="K9" i="3"/>
  <c r="H19" i="1" l="1"/>
  <c r="I19" i="1"/>
  <c r="G16" i="1"/>
  <c r="I13" i="4"/>
  <c r="I8" i="1" s="1"/>
  <c r="I18" i="1" s="1"/>
  <c r="J15" i="3" l="1"/>
  <c r="J13" i="3"/>
  <c r="B9" i="3"/>
  <c r="J9" i="3"/>
  <c r="I10" i="1" l="1"/>
  <c r="H10" i="1"/>
  <c r="H20" i="1" s="1"/>
  <c r="H7" i="1"/>
  <c r="H17" i="1" s="1"/>
  <c r="H6" i="1"/>
  <c r="H16" i="1" s="1"/>
  <c r="I20" i="1" l="1"/>
  <c r="H13" i="4"/>
  <c r="H8" i="1" l="1"/>
  <c r="H18" i="1" s="1"/>
  <c r="C13" i="4"/>
  <c r="D13" i="4"/>
  <c r="E13" i="4"/>
  <c r="F13" i="4"/>
  <c r="G13" i="4"/>
  <c r="B13" i="4"/>
  <c r="I9" i="3" l="1"/>
  <c r="I13" i="3"/>
  <c r="I6" i="1" l="1"/>
  <c r="I16" i="1" s="1"/>
  <c r="I15" i="3"/>
  <c r="I7" i="1" s="1"/>
  <c r="I17" i="1" l="1"/>
  <c r="I21" i="3"/>
  <c r="C20" i="1" l="1"/>
  <c r="C19" i="1"/>
  <c r="C18" i="1"/>
  <c r="C17" i="1"/>
  <c r="B20" i="1"/>
  <c r="B19" i="1"/>
  <c r="B18" i="1"/>
  <c r="B17" i="1"/>
  <c r="G20" i="1"/>
  <c r="G17" i="1"/>
  <c r="G18" i="1"/>
  <c r="G19" i="1"/>
  <c r="F17" i="1"/>
  <c r="F18" i="1"/>
  <c r="F19" i="1"/>
  <c r="F20" i="1"/>
  <c r="F16" i="1"/>
  <c r="E17" i="1"/>
  <c r="E18" i="1"/>
  <c r="E19" i="1"/>
  <c r="E20" i="1"/>
  <c r="E16" i="1"/>
  <c r="D17" i="1"/>
  <c r="D18" i="1"/>
  <c r="D19" i="1"/>
  <c r="D20" i="1"/>
  <c r="D16" i="1"/>
  <c r="C16" i="1"/>
  <c r="B16" i="1"/>
  <c r="F13" i="3"/>
  <c r="F11" i="3"/>
  <c r="E13" i="3"/>
  <c r="E11" i="3"/>
  <c r="D13" i="3"/>
  <c r="D11" i="3"/>
  <c r="C13" i="3" l="1"/>
  <c r="C15" i="3" s="1"/>
  <c r="B11" i="3"/>
  <c r="B13" i="3" l="1"/>
  <c r="B15" i="3" s="1"/>
  <c r="H13" i="3"/>
  <c r="G13" i="3"/>
  <c r="D15" i="3"/>
  <c r="E15" i="3"/>
  <c r="H12" i="3" l="1"/>
  <c r="H11" i="3"/>
  <c r="F15" i="3"/>
  <c r="G11" i="3"/>
  <c r="G15" i="3" s="1"/>
  <c r="H15" i="3" l="1"/>
  <c r="H9" i="3" l="1"/>
  <c r="B21" i="3"/>
  <c r="C9" i="3"/>
  <c r="C21" i="3" s="1"/>
  <c r="D9" i="3"/>
  <c r="D21" i="3" s="1"/>
  <c r="E9" i="3"/>
  <c r="E21" i="3" s="1"/>
  <c r="F9" i="3"/>
  <c r="F21" i="3" s="1"/>
  <c r="G9" i="3"/>
  <c r="G21" i="3" s="1"/>
  <c r="H21" i="3" l="1"/>
  <c r="A1" i="4"/>
  <c r="A1" i="3"/>
  <c r="A1" i="1" l="1"/>
</calcChain>
</file>

<file path=xl/sharedStrings.xml><?xml version="1.0" encoding="utf-8"?>
<sst xmlns="http://schemas.openxmlformats.org/spreadsheetml/2006/main" count="127" uniqueCount="90">
  <si>
    <t>Catégorie</t>
  </si>
  <si>
    <t>Champ : Région corse</t>
  </si>
  <si>
    <t>Source :</t>
  </si>
  <si>
    <t xml:space="preserve">- Systèmes d’information et enquêtes statistiques, DEPP et SIES-MESRI. </t>
  </si>
  <si>
    <t xml:space="preserve">- Statistiques communiquées par le ministère en charge de l’Agriculture et par le ministère en charge de la Santé. </t>
  </si>
  <si>
    <t>- Insee-traitement DEPP pour les effectifs de population.</t>
  </si>
  <si>
    <t>2017</t>
  </si>
  <si>
    <t>2018</t>
  </si>
  <si>
    <t>2019</t>
  </si>
  <si>
    <t>2020</t>
  </si>
  <si>
    <t>2021</t>
  </si>
  <si>
    <t>2022</t>
  </si>
  <si>
    <t>Premier degré EN</t>
  </si>
  <si>
    <t>Second degré EN</t>
  </si>
  <si>
    <t>Enseignement supérieur</t>
  </si>
  <si>
    <t>Repères statistiques corses</t>
  </si>
  <si>
    <t>Publication annuelle de la division de la prospective et des statistiques académiques (DPSA) de l'Académie de Corse.</t>
  </si>
  <si>
    <t>https://www.ac-corse.fr/l-academie-en-chiffres-123583</t>
  </si>
  <si>
    <t>Sommaire</t>
  </si>
  <si>
    <t>Précisions</t>
  </si>
  <si>
    <t>Source</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</si>
  <si>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</si>
  <si>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</si>
  <si>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</si>
  <si>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</si>
  <si>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</si>
  <si>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effectifs</t>
  </si>
  <si>
    <t>[2] Évolution des effectifs d'élèves et d'apprentis du premier et du second degré</t>
  </si>
  <si>
    <r>
      <t>Avertissement</t>
    </r>
    <r>
      <rPr>
        <sz val="8"/>
        <color rgb="FF000000"/>
        <rFont val="Arial"/>
        <family val="2"/>
      </rPr>
      <t xml:space="preserve"> - Les inscriptions comptabilisées à l’université excluent, pour tous les millésimes, </t>
    </r>
    <r>
      <rPr>
        <sz val="8"/>
        <rFont val="Arial"/>
        <family val="2"/>
      </rPr>
      <t>les inscriptions simultanées à l’université et en CPGE, rendues obligatoires par la loi en 2013</t>
    </r>
    <r>
      <rPr>
        <sz val="8"/>
        <color rgb="FF000000"/>
        <rFont val="Arial"/>
        <family val="2"/>
      </rPr>
      <t>.</t>
    </r>
  </si>
  <si>
    <t>DEPP et SIES-MESR.</t>
  </si>
  <si>
    <t>2016</t>
  </si>
  <si>
    <t>Apprentissage</t>
  </si>
  <si>
    <t>dont apprentis du secondaire</t>
  </si>
  <si>
    <t>Évolution en indice</t>
  </si>
  <si>
    <t xml:space="preserve">Actualisé le </t>
  </si>
  <si>
    <t>RERS</t>
  </si>
  <si>
    <t>- les élèves du premier et du second degré dans un établissement sous tutelle du ministère chargé de l’Éducation nationale ;</t>
  </si>
  <si>
    <t>- les élèves du second degré dans un établissement sous tutelle du ministère chargé de l’Agriculture, sous statut scolaire ;</t>
  </si>
  <si>
    <t>- les élèves pris en charge dans les établissements hospitaliers et médico-sociaux, dans un établissement sous tutelle du ministère chargé de la Santé ;</t>
  </si>
  <si>
    <t>- les apprentis du second degré en centres de formation d’apprentis ;</t>
  </si>
  <si>
    <t>- les étudiants dans un établissement d’enseignement supérieur (tous types d’établissements et de tutelles), y compris formation continue, et qui incluent une partie des apprentis.</t>
  </si>
  <si>
    <r>
      <t>Population étudiante</t>
    </r>
    <r>
      <rPr>
        <sz val="8"/>
        <rFont val="Arial"/>
        <family val="2"/>
      </rPr>
      <t xml:space="preserve"> – Étudiants inscrits à une formation donnant lieu à la délivrance d’un diplôme national ou d’université au terme d’une formation, ainsi que les préparations aux concours de la fonction publique. Au sein d’un même établissement, seules les inscriptions principales sont comptabilisées. Toutes les formes d’enseignement sont prises en compte (à distance, formation continue, formation par alternance ou par apprentissage).</t>
    </r>
  </si>
  <si>
    <r>
      <t>Population scolaire du premier degré</t>
    </r>
    <r>
      <rPr>
        <sz val="8"/>
        <rFont val="Arial"/>
        <family val="2"/>
      </rPr>
      <t xml:space="preserve"> – Elle se compose des élèves du préélémentaire, de l’élémentaire et de l’enseignement relevant de la scolarisation des enfants en situation de handicap.</t>
    </r>
  </si>
  <si>
    <r>
      <t>Population scolaire du second degré</t>
    </r>
    <r>
      <rPr>
        <sz val="8"/>
        <rFont val="Arial"/>
        <family val="2"/>
      </rPr>
      <t xml:space="preserve"> – Elle se compose des élèves scolarisés dans les collèges, les lycées et les établissements régionaux d’enseignement adapté (EREA).</t>
    </r>
  </si>
  <si>
    <t>Cette fiche porte sur :</t>
  </si>
  <si>
    <t>Préélémentaire</t>
  </si>
  <si>
    <t>ULIS</t>
  </si>
  <si>
    <t>Formations en collège</t>
  </si>
  <si>
    <t>dont enseignement adapté du second degré (Segpa) (2)</t>
  </si>
  <si>
    <t>Formations professionnelles en lycée (3)</t>
  </si>
  <si>
    <t>Formations générales et technologiques en lycée</t>
  </si>
  <si>
    <t>Second degré Public et Privé sous contrat</t>
  </si>
  <si>
    <t>Second degré Agriculture (4)</t>
  </si>
  <si>
    <t>Apprentis de l'enseignement secondaire (5)</t>
  </si>
  <si>
    <t>ULIS : unité localisée pour l’inclusion scolaire ; Segpa : section d’enseignement général et professionnel adapté ; CFA : centre de formation d’apprentis.</t>
  </si>
  <si>
    <t>Total élèves et apprentis des premier et second degrés</t>
  </si>
  <si>
    <t xml:space="preserve">2018 </t>
  </si>
  <si>
    <t xml:space="preserve">2019 </t>
  </si>
  <si>
    <t xml:space="preserve">2021 </t>
  </si>
  <si>
    <t>Source : DEPP</t>
  </si>
  <si>
    <r>
      <rPr>
        <b/>
        <sz val="8"/>
        <rFont val="Arial"/>
        <family val="2"/>
      </rPr>
      <t>2.</t>
    </r>
    <r>
      <rPr>
        <sz val="8"/>
        <rFont val="Arial"/>
        <family val="2"/>
      </rPr>
      <t xml:space="preserve"> L’enseignement adapté inclut les effectifs des Segpa en lycée et en EREA.</t>
    </r>
  </si>
  <si>
    <r>
      <rPr>
        <b/>
        <sz val="8"/>
        <rFont val="Arial"/>
        <family val="2"/>
      </rPr>
      <t>3.</t>
    </r>
    <r>
      <rPr>
        <sz val="8"/>
        <rFont val="Arial"/>
        <family val="2"/>
      </rPr>
      <t xml:space="preserve"> Les formations professionnelles en lycée incluent les formations complémentaires et les préparations diverses de niveaux 3 et 4.</t>
    </r>
  </si>
  <si>
    <t>Second degré Privé hors contrat</t>
  </si>
  <si>
    <r>
      <rPr>
        <b/>
        <sz val="8"/>
        <rFont val="Arial"/>
        <family val="2"/>
      </rPr>
      <t>4.</t>
    </r>
    <r>
      <rPr>
        <sz val="8"/>
        <rFont val="Arial"/>
        <family val="2"/>
      </rPr>
      <t xml:space="preserve"> Sans doubles comptes avec le ministère chargé de l'Éducation nationale. Pour les établissements relevant du ministère chargé de la Santé, il s’agit des élèves pris en charge dans les établissements hospitaliers et médico-sociaux, sans double compte avec l’Éducation nationale depuis 2008</t>
    </r>
  </si>
  <si>
    <t>[3] Évolution des effectifs d'étudiants et d'apprentis du supérieur</t>
  </si>
  <si>
    <t xml:space="preserve">Universités </t>
  </si>
  <si>
    <t>dont : préparation DUT</t>
  </si>
  <si>
    <t xml:space="preserve">          ingénieurs (y compris en partenariat)</t>
  </si>
  <si>
    <t>CPGE</t>
  </si>
  <si>
    <t>STS et assimilés (1)</t>
  </si>
  <si>
    <t>Écoles de commerce, gestion, comptabilité et vente (hors STS, DCG DSCG)</t>
  </si>
  <si>
    <t>DUT :  diplôme universitaire de technologie ; CPGE : classe préparatoire aux grandes écoles ; STS : section de technicien supérieur ; DCG : diplôme de comptabilité et gestion ; DSCG : diplôme supérieur de comptabilité et gestion.</t>
  </si>
  <si>
    <t>Source : SIES-MESR, Système d’information SISE et autres enquêtes</t>
  </si>
  <si>
    <t>1. Les STS en apprentissage sont prises en compte</t>
  </si>
  <si>
    <t>Total enseignement supérieur  (y compris apprentissage)</t>
  </si>
  <si>
    <t>Elémentaire</t>
  </si>
  <si>
    <t>dont Premier degré Privé hors contrat</t>
  </si>
  <si>
    <t>Second degré Maritime</t>
  </si>
  <si>
    <t>2. Groupe non homogène (établissements universitaires privés, grands établissements, écoles vétérinaires,  écoles normales supérieures, écoles dépendant d'autres ministères, etc.).</t>
  </si>
  <si>
    <t>Autres établissements d'enseignement supérieur (2)</t>
  </si>
  <si>
    <t>1.1 La population scolaire et de l’enseignement supérieur</t>
  </si>
  <si>
    <t>2023</t>
  </si>
  <si>
    <t>2024</t>
  </si>
  <si>
    <t xml:space="preserve">Premier degré Public et Privé </t>
  </si>
  <si>
    <t xml:space="preserve">Évol. 2023/2024 (%) </t>
  </si>
  <si>
    <t>DPSA, RSC 2024</t>
  </si>
  <si>
    <t>2025</t>
  </si>
  <si>
    <r>
      <rPr>
        <b/>
        <sz val="8"/>
        <rFont val="Arial"/>
        <family val="2"/>
      </rPr>
      <t>5.</t>
    </r>
    <r>
      <rPr>
        <sz val="8"/>
        <rFont val="Arial"/>
        <family val="2"/>
      </rPr>
      <t xml:space="preserve"> Données provisoires pour l'année 2024-2025.</t>
    </r>
  </si>
  <si>
    <t xml:space="preserve">Évol. 2024/2025 (%) </t>
  </si>
  <si>
    <t xml:space="preserve">Évol. 2016/2025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</si>
</sst>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F800]dddd\,\ mmmm\ dd\,\ yyyy"/>
    <numFmt numFmtId="166" formatCode="0.0%"/>
    <numFmt numFmtId="167" formatCode="0.0"/>
    <numFmt numFmtId="168" formatCode="\+0.0%;\-0.0%"/>
  </numFmts>
  <fonts count="26" x14ac:knownFonts="1">
    <font>
      <sz val="9"/>
      <color theme="1"/>
      <name val="Arial"/>
      <family val="2"/>
    </font>
    <font>
      <b/>
      <sz val="15"/>
      <color theme="3"/>
      <name val="Arial"/>
      <family val="2"/>
    </font>
    <font>
      <b/>
      <sz val="13"/>
      <color theme="3"/>
      <name val="Arial"/>
      <family val="2"/>
    </font>
    <font>
      <sz val="10"/>
      <name val="MS Sans Serif"/>
    </font>
    <font>
      <sz val="10"/>
      <name val="Arial"/>
      <family val="2"/>
    </font>
    <font>
      <sz val="8"/>
      <name val="Arial"/>
      <family val="2"/>
    </font>
    <font>
      <b/>
      <sz val="8"/>
      <name val="Arial"/>
      <family val="2"/>
    </font>
    <font>
      <b/>
      <sz val="8"/>
      <color indexed="12"/>
      <name val="Arial"/>
      <family val="2"/>
    </font>
    <font>
      <i/>
      <sz val="10"/>
      <name val="Arial"/>
      <family val="2"/>
    </font>
    <font>
      <u/>
      <sz val="10"/>
      <color theme="10"/>
      <name val="MS Sans Serif"/>
    </font>
    <font>
      <b/>
      <sz val="10"/>
      <name val="Arial"/>
      <family val="2"/>
    </font>
    <font>
      <sz val="9"/>
      <name val="Arial"/>
      <family val="2"/>
    </font>
    <font>
      <sz val="8"/>
      <color rgb="FF000000"/>
      <name val="Arial"/>
      <family val="2"/>
    </font>
    <font>
      <b/>
      <sz val="8"/>
      <color rgb="FF000065"/>
      <name val="Arial"/>
      <family val="2"/>
    </font>
    <font>
      <b/>
      <sz val="11"/>
      <color theme="3"/>
      <name val="Arial"/>
      <family val="2"/>
    </font>
    <font>
      <sz val="9"/>
      <color theme="1"/>
      <name val="Arial"/>
      <family val="2"/>
    </font>
    <font>
      <sz val="8"/>
      <name val="Arial"/>
      <family val="2"/>
    </font>
    <font>
      <i/>
      <sz val="8"/>
      <name val="Arial"/>
      <family val="2"/>
    </font>
    <font>
      <sz val="10"/>
      <color rgb="FF000000"/>
      <name val="Arial"/>
      <family val="2"/>
    </font>
    <font>
      <b/>
      <sz val="8"/>
      <name val="Arial"/>
      <family val="2"/>
    </font>
    <font>
      <sz val="8"/>
      <name val="Arial"/>
      <family val="2"/>
    </font>
    <font>
      <sz val="8"/>
      <name val="Arial"/>
      <family val="2"/>
    </font>
    <font>
      <b/>
      <sz val="8"/>
      <name val="Arial"/>
      <family val="2"/>
    </font>
    <font>
      <sz val="8"/>
      <name val="Arial"/>
      <family val="2"/>
    </font>
    <font>
      <b/>
      <sz val="8"/>
      <name val="Arial"/>
      <family val="2"/>
    </font>
    <font>
      <sz val="8"/>
      <name val="Arial"/>
    </font>
  </fonts>
  <fills count="2">
    <fill>
      <patternFill patternType="none"/>
    </fill>
    <fill>
      <patternFill patternType="gray125"/>
    </fill>
  </fills>
  <borders count="6">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right/>
      <top/>
      <bottom style="thin">
        <color rgb="FF000000"/>
      </bottom>
      <diagonal/>
    </border>
    <border>
      <left/>
      <right/>
      <top/>
      <bottom style="medium">
        <color theme="4" tint="0.39997558519241921"/>
      </bottom>
      <diagonal/>
    </border>
  </borders>
  <cellStyleXfs count="11">
    <xf numFmtId="0" fontId="0" fillId="0" borderId="0"/>
    <xf numFmtId="0" fontId="1" fillId="0" borderId="1" applyNumberFormat="0" applyFill="0" applyAlignment="0" applyProtection="0"/>
    <xf numFmtId="0" fontId="2" fillId="0" borderId="2" applyNumberFormat="0" applyFill="0" applyAlignment="0" applyProtection="0"/>
    <xf numFmtId="0" fontId="3" fillId="0" borderId="0"/>
    <xf numFmtId="0" fontId="4" fillId="0" borderId="0"/>
    <xf numFmtId="0" fontId="4" fillId="0" borderId="0"/>
    <xf numFmtId="0" fontId="9" fillId="0" borderId="0" applyNumberFormat="0" applyFill="0" applyBorder="0" applyAlignment="0" applyProtection="0"/>
    <xf numFmtId="0" fontId="14" fillId="0" borderId="5" applyNumberFormat="0" applyFill="0" applyAlignment="0" applyProtection="0"/>
    <xf numFmtId="9" fontId="15" fillId="0" borderId="0" applyFont="0" applyFill="0" applyBorder="0" applyAlignment="0" applyProtection="0"/>
    <xf numFmtId="0" fontId="18" fillId="0" borderId="0"/>
    <xf numFmtId="9" fontId="15" fillId="0" borderId="0" applyFont="0" applyFill="0" applyBorder="0" applyAlignment="0" applyProtection="0"/>
  </cellStyleXfs>
  <cellXfs count="92">
    <xf numFmtId="0" fontId="0" fillId="0" borderId="0" xfId="0"/>
    <xf numFmtId="0" fontId="1" fillId="0" borderId="1" xfId="1" applyAlignment="1"/>
    <xf numFmtId="0" fontId="3" fillId="0" borderId="0" xfId="3" applyAlignment="1"/>
    <xf numFmtId="0" fontId="4" fillId="0" borderId="0" xfId="3" applyFont="1"/>
    <xf numFmtId="0" fontId="4" fillId="0" borderId="0" xfId="3" applyFont="1" applyBorder="1"/>
    <xf numFmtId="0" fontId="4" fillId="0" borderId="0" xfId="3" applyFont="1" applyBorder="1" applyAlignment="1">
      <alignment horizontal="right"/>
    </xf>
    <xf numFmtId="0" fontId="2" fillId="0" borderId="2" xfId="2" applyAlignment="1">
      <alignment vertical="center"/>
    </xf>
    <xf numFmtId="0" fontId="4" fillId="0" borderId="0" xfId="3" applyFont="1" applyAlignment="1">
      <alignment vertical="center"/>
    </xf>
    <xf numFmtId="0" fontId="6" fillId="0" borderId="3" xfId="0" applyFont="1" applyFill="1" applyBorder="1" applyAlignment="1">
      <alignment vertical="center" wrapText="1"/>
    </xf>
    <xf numFmtId="0" fontId="5" fillId="0" borderId="0" xfId="0" applyFont="1" applyFill="1" applyBorder="1" applyAlignment="1">
      <alignment vertical="center" wrapText="1"/>
    </xf>
    <xf numFmtId="0" fontId="5" fillId="0" borderId="0" xfId="3" applyFont="1" applyAlignment="1">
      <alignment vertical="center"/>
    </xf>
    <xf numFmtId="0" fontId="5" fillId="0" borderId="0" xfId="3" applyFont="1" applyBorder="1"/>
    <xf numFmtId="3" fontId="7" fillId="0" borderId="0" xfId="3" applyNumberFormat="1" applyFont="1" applyBorder="1" applyAlignment="1">
      <alignment horizontal="right"/>
    </xf>
    <xf numFmtId="164" fontId="7" fillId="0" borderId="0" xfId="3" applyNumberFormat="1" applyFont="1" applyBorder="1" applyAlignment="1">
      <alignment horizontal="right"/>
    </xf>
    <xf numFmtId="0" fontId="5" fillId="0" borderId="0" xfId="3" applyFont="1" applyBorder="1" applyAlignment="1">
      <alignment horizontal="right"/>
    </xf>
    <xf numFmtId="0" fontId="5" fillId="0" borderId="0" xfId="3" quotePrefix="1" applyFont="1" applyBorder="1"/>
    <xf numFmtId="0" fontId="5" fillId="0" borderId="0" xfId="3" quotePrefix="1" applyFont="1" applyAlignment="1">
      <alignment horizontal="left"/>
    </xf>
    <xf numFmtId="0" fontId="5" fillId="0" borderId="0" xfId="3" applyFont="1" applyFill="1" applyBorder="1" applyAlignment="1">
      <alignment vertical="center"/>
    </xf>
    <xf numFmtId="3" fontId="5" fillId="0" borderId="0" xfId="3" applyNumberFormat="1" applyFont="1" applyFill="1" applyBorder="1" applyAlignment="1">
      <alignment horizontal="right" vertical="center"/>
    </xf>
    <xf numFmtId="4" fontId="5" fillId="0" borderId="0" xfId="3" applyNumberFormat="1" applyFont="1" applyFill="1" applyAlignment="1">
      <alignment horizontal="right" vertical="center"/>
    </xf>
    <xf numFmtId="164" fontId="5" fillId="0" borderId="0" xfId="3" applyNumberFormat="1" applyFont="1" applyFill="1" applyAlignment="1">
      <alignment horizontal="right" vertical="center"/>
    </xf>
    <xf numFmtId="0" fontId="8" fillId="0" borderId="0" xfId="4" applyFont="1"/>
    <xf numFmtId="0" fontId="4" fillId="0" borderId="0" xfId="5"/>
    <xf numFmtId="165" fontId="8" fillId="0" borderId="0" xfId="5" applyNumberFormat="1" applyFont="1" applyAlignment="1">
      <alignment horizontal="right" wrapText="1"/>
    </xf>
    <xf numFmtId="0" fontId="1" fillId="0" borderId="1" xfId="1"/>
    <xf numFmtId="0" fontId="4" fillId="0" borderId="0" xfId="4" applyFont="1" applyAlignment="1">
      <alignment horizontal="left" vertical="center" wrapText="1"/>
    </xf>
    <xf numFmtId="0" fontId="9" fillId="0" borderId="0" xfId="6" applyAlignment="1">
      <alignment vertical="center" wrapText="1"/>
    </xf>
    <xf numFmtId="0" fontId="2" fillId="0" borderId="2" xfId="2" applyAlignment="1">
      <alignment vertical="center" wrapText="1"/>
    </xf>
    <xf numFmtId="0" fontId="4" fillId="0" borderId="0" xfId="5" applyFont="1"/>
    <xf numFmtId="0" fontId="8" fillId="0" borderId="0" xfId="5" applyFont="1"/>
    <xf numFmtId="0" fontId="10" fillId="0" borderId="0" xfId="5" applyFont="1" applyFill="1" applyAlignment="1">
      <alignment vertical="center" wrapText="1"/>
    </xf>
    <xf numFmtId="0" fontId="10" fillId="0" borderId="0" xfId="5" applyFont="1" applyFill="1" applyAlignment="1">
      <alignment vertical="center"/>
    </xf>
    <xf numFmtId="0" fontId="6" fillId="0" borderId="0" xfId="5" applyFont="1" applyAlignment="1">
      <alignment horizontal="justify" vertical="center" wrapText="1"/>
    </xf>
    <xf numFmtId="0" fontId="10" fillId="0" borderId="0" xfId="5" applyFont="1" applyAlignment="1">
      <alignment vertical="center" wrapText="1"/>
    </xf>
    <xf numFmtId="0" fontId="5" fillId="0" borderId="0" xfId="5" applyFont="1"/>
    <xf numFmtId="0" fontId="5" fillId="0" borderId="0" xfId="5" quotePrefix="1" applyFont="1"/>
    <xf numFmtId="0" fontId="11" fillId="0" borderId="0" xfId="5" applyFont="1" applyAlignment="1">
      <alignment wrapText="1"/>
    </xf>
    <xf numFmtId="0" fontId="12" fillId="0" borderId="0" xfId="4" applyFont="1" applyAlignment="1">
      <alignment vertical="center" wrapText="1"/>
    </xf>
    <xf numFmtId="0" fontId="13" fillId="0" borderId="0" xfId="4" applyFont="1" applyAlignment="1">
      <alignment horizontal="justify"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3" fontId="5" fillId="0" borderId="0" xfId="0" applyNumberFormat="1" applyFont="1" applyFill="1" applyBorder="1" applyAlignment="1">
      <alignment horizontal="center" vertical="center"/>
    </xf>
    <xf numFmtId="3" fontId="5" fillId="0" borderId="0" xfId="3" applyNumberFormat="1" applyFont="1" applyFill="1" applyAlignment="1">
      <alignment horizontal="center" vertical="center"/>
    </xf>
    <xf numFmtId="3" fontId="5" fillId="0" borderId="0" xfId="3" applyNumberFormat="1" applyFont="1" applyFill="1" applyBorder="1" applyAlignment="1">
      <alignment horizontal="center" vertical="center"/>
    </xf>
    <xf numFmtId="0" fontId="14" fillId="0" borderId="0" xfId="7" applyFill="1" applyBorder="1" applyAlignment="1">
      <alignment vertical="center"/>
    </xf>
    <xf numFmtId="0" fontId="6" fillId="0" borderId="0" xfId="0" applyFont="1" applyFill="1" applyBorder="1" applyAlignment="1">
      <alignment horizontal="left" vertical="center"/>
    </xf>
    <xf numFmtId="14" fontId="8" fillId="0" borderId="0" xfId="5" applyNumberFormat="1" applyFont="1" applyAlignment="1">
      <alignment horizontal="right" wrapText="1"/>
    </xf>
    <xf numFmtId="0" fontId="12" fillId="0" borderId="0" xfId="4" quotePrefix="1" applyFont="1" applyAlignment="1">
      <alignment horizontal="left" vertical="center" wrapText="1"/>
    </xf>
    <xf numFmtId="0" fontId="5" fillId="0" borderId="0" xfId="3" applyFont="1"/>
    <xf numFmtId="3" fontId="5" fillId="0" borderId="0" xfId="0" applyNumberFormat="1" applyFont="1" applyFill="1" applyBorder="1" applyAlignment="1">
      <alignment horizontal="right" vertical="center"/>
    </xf>
    <xf numFmtId="0" fontId="6" fillId="0" borderId="0" xfId="0" applyFont="1" applyFill="1" applyBorder="1" applyAlignment="1">
      <alignment vertical="center" wrapText="1"/>
    </xf>
    <xf numFmtId="3" fontId="6" fillId="0" borderId="0" xfId="0" applyNumberFormat="1" applyFont="1" applyFill="1" applyBorder="1" applyAlignment="1">
      <alignment horizontal="right" vertical="center"/>
    </xf>
    <xf numFmtId="0" fontId="5" fillId="0" borderId="0" xfId="0" applyFont="1" applyFill="1" applyBorder="1" applyAlignment="1">
      <alignment horizontal="left" vertical="center"/>
    </xf>
    <xf numFmtId="3" fontId="16" fillId="0" borderId="0" xfId="0" applyNumberFormat="1" applyFont="1" applyFill="1" applyBorder="1" applyAlignment="1">
      <alignment horizontal="right" vertical="center"/>
    </xf>
    <xf numFmtId="0" fontId="16" fillId="0" borderId="0" xfId="0" applyFont="1" applyFill="1" applyBorder="1" applyAlignment="1">
      <alignment horizontal="left" vertical="center"/>
    </xf>
    <xf numFmtId="0" fontId="17" fillId="0" borderId="0" xfId="0" applyFont="1" applyFill="1" applyBorder="1" applyAlignment="1">
      <alignment horizontal="left" vertical="center"/>
    </xf>
    <xf numFmtId="0" fontId="5" fillId="0" borderId="0" xfId="3" applyFont="1" applyBorder="1" applyAlignment="1">
      <alignment vertical="center"/>
    </xf>
    <xf numFmtId="3" fontId="17" fillId="0" borderId="0" xfId="0" applyNumberFormat="1" applyFont="1" applyFill="1" applyBorder="1" applyAlignment="1">
      <alignment horizontal="right" vertical="center"/>
    </xf>
    <xf numFmtId="0" fontId="19" fillId="0" borderId="0" xfId="0" applyFont="1" applyFill="1" applyBorder="1" applyAlignment="1">
      <alignment horizontal="left" vertical="center"/>
    </xf>
    <xf numFmtId="3" fontId="20" fillId="0" borderId="0" xfId="0" applyNumberFormat="1" applyFont="1" applyFill="1" applyBorder="1" applyAlignment="1">
      <alignment horizontal="right" vertical="center"/>
    </xf>
    <xf numFmtId="3" fontId="19" fillId="0" borderId="0" xfId="0" applyNumberFormat="1" applyFont="1" applyFill="1" applyBorder="1" applyAlignment="1">
      <alignment horizontal="right" vertical="center"/>
    </xf>
    <xf numFmtId="167" fontId="4" fillId="0" borderId="0" xfId="3" applyNumberFormat="1" applyFont="1" applyAlignment="1">
      <alignment vertical="center"/>
    </xf>
    <xf numFmtId="167" fontId="5" fillId="0" borderId="0" xfId="3" applyNumberFormat="1" applyFont="1" applyAlignment="1">
      <alignment vertical="center"/>
    </xf>
    <xf numFmtId="0" fontId="6" fillId="0" borderId="3" xfId="0" applyFont="1" applyFill="1" applyBorder="1" applyAlignment="1">
      <alignment horizontal="right" vertical="center" wrapText="1"/>
    </xf>
    <xf numFmtId="3" fontId="6" fillId="0" borderId="0" xfId="3" applyNumberFormat="1" applyFont="1" applyFill="1" applyAlignment="1">
      <alignment horizontal="right" vertical="center"/>
    </xf>
    <xf numFmtId="3" fontId="17" fillId="0" borderId="0" xfId="0" applyNumberFormat="1" applyFont="1" applyFill="1" applyBorder="1" applyAlignment="1">
      <alignment horizontal="center" vertical="center"/>
    </xf>
    <xf numFmtId="0" fontId="17" fillId="0" borderId="0" xfId="3" applyFont="1" applyFill="1" applyBorder="1" applyAlignment="1">
      <alignment vertical="center"/>
    </xf>
    <xf numFmtId="3" fontId="17" fillId="0" borderId="0" xfId="3" applyNumberFormat="1" applyFont="1" applyFill="1" applyAlignment="1">
      <alignment horizontal="center" vertical="center"/>
    </xf>
    <xf numFmtId="0" fontId="6" fillId="0" borderId="4" xfId="0" applyFont="1" applyFill="1" applyBorder="1" applyAlignment="1">
      <alignment vertical="center" wrapText="1"/>
    </xf>
    <xf numFmtId="166" fontId="5" fillId="0" borderId="0" xfId="8" quotePrefix="1" applyNumberFormat="1" applyFont="1" applyFill="1" applyBorder="1" applyAlignment="1">
      <alignment horizontal="center" vertical="center"/>
    </xf>
    <xf numFmtId="168" fontId="5" fillId="0" borderId="0" xfId="8" quotePrefix="1" applyNumberFormat="1" applyFont="1" applyFill="1" applyBorder="1" applyAlignment="1">
      <alignment horizontal="right" vertical="center"/>
    </xf>
    <xf numFmtId="168" fontId="6" fillId="0" borderId="0" xfId="8" quotePrefix="1" applyNumberFormat="1" applyFont="1" applyFill="1" applyBorder="1" applyAlignment="1">
      <alignment horizontal="right" vertical="center"/>
    </xf>
    <xf numFmtId="168" fontId="17" fillId="0" borderId="0" xfId="8" quotePrefix="1" applyNumberFormat="1" applyFont="1" applyFill="1" applyBorder="1" applyAlignment="1">
      <alignment horizontal="right" vertical="center"/>
    </xf>
    <xf numFmtId="0" fontId="17" fillId="0" borderId="0" xfId="0" applyFont="1" applyFill="1" applyBorder="1" applyAlignment="1">
      <alignment horizontal="left" vertical="center" wrapText="1"/>
    </xf>
    <xf numFmtId="0" fontId="21" fillId="0" borderId="0" xfId="3" applyFont="1" applyFill="1" applyAlignment="1">
      <alignment vertical="center"/>
    </xf>
    <xf numFmtId="3" fontId="22" fillId="0" borderId="0" xfId="3" applyNumberFormat="1" applyFont="1" applyFill="1" applyAlignment="1">
      <alignment horizontal="right" vertical="center"/>
    </xf>
    <xf numFmtId="3" fontId="21" fillId="0" borderId="0" xfId="3" applyNumberFormat="1" applyFont="1" applyFill="1" applyAlignment="1">
      <alignment horizontal="right" vertical="center"/>
    </xf>
    <xf numFmtId="168" fontId="21" fillId="0" borderId="0" xfId="8" applyNumberFormat="1" applyFont="1" applyFill="1" applyAlignment="1">
      <alignment horizontal="right" vertical="center"/>
    </xf>
    <xf numFmtId="166" fontId="21" fillId="0" borderId="0" xfId="8" applyNumberFormat="1" applyFont="1" applyFill="1" applyBorder="1" applyAlignment="1">
      <alignment horizontal="right" vertical="center"/>
    </xf>
    <xf numFmtId="0" fontId="4" fillId="0" borderId="0" xfId="3" applyFont="1" applyAlignment="1">
      <alignment wrapText="1"/>
    </xf>
    <xf numFmtId="3" fontId="21" fillId="0" borderId="0" xfId="0" applyNumberFormat="1" applyFont="1" applyFill="1" applyBorder="1" applyAlignment="1">
      <alignment horizontal="center" vertical="center"/>
    </xf>
    <xf numFmtId="0" fontId="22" fillId="0" borderId="4" xfId="0" applyFont="1" applyFill="1" applyBorder="1" applyAlignment="1">
      <alignment vertical="center" wrapText="1"/>
    </xf>
    <xf numFmtId="3" fontId="4" fillId="0" borderId="0" xfId="3" applyNumberFormat="1" applyFont="1" applyAlignment="1">
      <alignment vertical="center"/>
    </xf>
    <xf numFmtId="3" fontId="23" fillId="0" borderId="0" xfId="3" applyNumberFormat="1" applyFont="1" applyFill="1" applyAlignment="1">
      <alignment horizontal="center" vertical="center"/>
    </xf>
    <xf numFmtId="0" fontId="24" fillId="0" borderId="4" xfId="0" applyFont="1" applyFill="1" applyBorder="1" applyAlignment="1">
      <alignment vertical="center" wrapText="1"/>
    </xf>
    <xf numFmtId="0" fontId="5" fillId="0" borderId="0" xfId="0" applyFont="1" applyFill="1" applyAlignment="1">
      <alignment vertical="center"/>
    </xf>
    <xf numFmtId="3" fontId="5" fillId="0" borderId="0" xfId="0" applyNumberFormat="1" applyFont="1" applyFill="1" applyAlignment="1">
      <alignment horizontal="right" vertical="center"/>
    </xf>
    <xf numFmtId="166" fontId="5" fillId="0" borderId="0" xfId="0" applyNumberFormat="1" applyFont="1" applyFill="1" applyAlignment="1">
      <alignment horizontal="right" vertical="center"/>
    </xf>
    <xf numFmtId="0" fontId="25" fillId="0" borderId="0" xfId="0" applyFont="1" applyFill="1" applyAlignment="1">
      <alignment vertical="center"/>
    </xf>
    <xf numFmtId="3" fontId="25" fillId="0" borderId="0" xfId="0" applyNumberFormat="1" applyFont="1" applyFill="1" applyAlignment="1">
      <alignment horizontal="right" vertical="center"/>
    </xf>
    <xf numFmtId="166" fontId="25" fillId="0" borderId="0" xfId="0" applyNumberFormat="1" applyFont="1" applyFill="1" applyBorder="1" applyAlignment="1">
      <alignment horizontal="right" vertical="center"/>
    </xf>
    <xf numFmtId="0" fontId="6" fillId="0" borderId="0" xfId="0" applyFont="1" applyFill="1" applyBorder="1" applyAlignment="1">
      <alignment horizontal="left" vertical="center"/>
    </xf>
  </cellXfs>
  <cellStyles count="11">
    <cellStyle name="Lien hypertexte 2" xfId="6"/>
    <cellStyle name="Normal" xfId="0" builtinId="0"/>
    <cellStyle name="Normal 2" xfId="9"/>
    <cellStyle name="Normal 2 2" xfId="5"/>
    <cellStyle name="Normal 2_TC_A1" xfId="4"/>
    <cellStyle name="Normal 3" xfId="3"/>
    <cellStyle name="Pourcentage" xfId="8" builtinId="5"/>
    <cellStyle name="Pourcentage 2" xfId="10"/>
    <cellStyle name="Titre 1" xfId="1" builtinId="16"/>
    <cellStyle name="Titre 2" xfId="2" builtinId="17"/>
    <cellStyle name="Titre 3" xfId="7" builtinId="18"/>
  </cellStyles>
  <dxfs count="107">
    <dxf>
      <font>
        <b val="0"/>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i val="0"/>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rgb="FF000000"/>
          <bgColor auto="1"/>
        </patternFill>
      </fill>
      <alignment vertical="center" textRotation="0" indent="0" justifyLastLine="0" shrinkToFit="0" readingOrder="0"/>
    </dxf>
    <dxf>
      <border>
        <bottom style="thin">
          <color rgb="FF000000"/>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168"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border>
        <bottom style="thin">
          <color indexed="64"/>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rgb="FF000000"/>
          <bgColor auto="1"/>
        </patternFill>
      </fill>
      <alignment vertical="center" textRotation="0" indent="0" justifyLastLine="0" shrinkToFit="0" readingOrder="0"/>
    </dxf>
    <dxf>
      <border>
        <bottom style="thin">
          <color rgb="FF000000"/>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6" formatCode="0.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rgb="FF000000"/>
          <bgColor auto="1"/>
        </patternFill>
      </fill>
      <alignment vertical="center" textRotation="0" indent="0" justifyLastLine="0" shrinkToFit="0" readingOrder="0"/>
    </dxf>
    <dxf>
      <border>
        <bottom style="thin">
          <color rgb="FF000000"/>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font>
        <b/>
        <i val="0"/>
      </font>
      <border diagonalUp="0" diagonalDown="0">
        <left/>
        <right/>
        <top style="thin">
          <color auto="1"/>
        </top>
        <bottom/>
        <vertical/>
        <horizontal/>
      </border>
    </dxf>
    <dxf>
      <font>
        <b/>
        <i val="0"/>
      </font>
      <border diagonalUp="0" diagonalDown="0">
        <left/>
        <right/>
        <top/>
        <bottom style="thin">
          <color auto="1"/>
        </bottom>
        <vertical/>
        <horizontal/>
      </border>
    </dxf>
    <dxf>
      <font>
        <b val="0"/>
        <i val="0"/>
        <strike val="0"/>
      </font>
    </dxf>
  </dxfs>
  <tableStyles count="1" defaultTableStyle="TableStyleMedium2" defaultPivotStyle="PivotStyleLight16">
    <tableStyle name="Style TAB" pivot="0" count="3">
      <tableStyleElement type="wholeTable" dxfId="106"/>
      <tableStyleElement type="headerRow" dxfId="105"/>
      <tableStyleElement type="totalRow" dxfId="10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r-FR"/>
              <a:t>Évolution des effectifs -</a:t>
            </a:r>
            <a:r>
              <a:rPr lang="fr-FR" baseline="0"/>
              <a:t> indice 100 en 2016</a:t>
            </a:r>
          </a:p>
        </c:rich>
      </c:tx>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3.1721319645170935E-2"/>
          <c:y val="0.11008430237611028"/>
          <c:w val="0.93411110003654607"/>
          <c:h val="0.82078198899492294"/>
        </c:manualLayout>
      </c:layout>
      <c:lineChart>
        <c:grouping val="standard"/>
        <c:varyColors val="0"/>
        <c:ser>
          <c:idx val="0"/>
          <c:order val="0"/>
          <c:tx>
            <c:strRef>
              <c:f>'1.01 Graph 1'!$A$16</c:f>
              <c:strCache>
                <c:ptCount val="1"/>
                <c:pt idx="0">
                  <c:v>Premier degré EN</c:v>
                </c:pt>
              </c:strCache>
            </c:strRef>
          </c:tx>
          <c:spPr>
            <a:ln w="19050" cap="rnd">
              <a:solidFill>
                <a:schemeClr val="accent1">
                  <a:shade val="58000"/>
                </a:schemeClr>
              </a:solidFill>
              <a:round/>
            </a:ln>
            <a:effectLst/>
          </c:spPr>
          <c:marker>
            <c:symbol val="none"/>
          </c:marker>
          <c:dLbls>
            <c:dLbl>
              <c:idx val="8"/>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038-46E0-9F59-4CAC872F657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'1.01 Graph 1'!$B$5:$J$5</c:f>
              <c:strCache>
                <c:ptCount val="9"/>
                <c:pt idx="0">
                  <c:v>2016</c:v>
                </c:pt>
                <c:pt idx="1">
                  <c:v>2017</c:v>
                </c:pt>
                <c:pt idx="2">
                  <c:v>2018</c:v>
                </c:pt>
                <c:pt idx="3">
                  <c:v>2019</c:v>
                </c:pt>
                <c:pt idx="4">
                  <c:v>2020</c:v>
                </c:pt>
                <c:pt idx="5">
                  <c:v>2021</c:v>
                </c:pt>
                <c:pt idx="6">
                  <c:v>2022</c:v>
                </c:pt>
                <c:pt idx="7">
                  <c:v>2023</c:v>
                </c:pt>
                <c:pt idx="8">
                  <c:v>2024</c:v>
                </c:pt>
              </c:strCache>
            </c:strRef>
          </c:cat>
          <c:val>
            <c:numRef>
              <c:f>'1.01 Graph 1'!$B$16:$J$16</c:f>
              <c:numCache>
                <c:formatCode>#,##0</c:formatCode>
                <c:ptCount val="9"/>
                <c:pt idx="0">
                  <c:v>100</c:v>
                </c:pt>
                <c:pt idx="1">
                  <c:v>99.592040949851821</c:v>
                </c:pt>
                <c:pt idx="2">
                  <c:v>99.534310895585577</c:v>
                </c:pt>
                <c:pt idx="3">
                  <c:v>98.364315129122886</c:v>
                </c:pt>
                <c:pt idx="4">
                  <c:v>96.72478158796136</c:v>
                </c:pt>
                <c:pt idx="5">
                  <c:v>95.897317476811764</c:v>
                </c:pt>
                <c:pt idx="6">
                  <c:v>95.431628372397341</c:v>
                </c:pt>
                <c:pt idx="7">
                  <c:v>94.099988453989141</c:v>
                </c:pt>
                <c:pt idx="8">
                  <c:v>93.853673555786472</c:v>
                </c:pt>
              </c:numCache>
            </c:numRef>
          </c:val>
          <c:smooth val="0"/>
          <c:extLst>
            <c:ext xmlns:c16="http://schemas.microsoft.com/office/drawing/2014/chart" uri="{C3380CC4-5D6E-409C-BE32-E72D297353CC}">
              <c16:uniqueId val="{00000002-0B15-4E9F-8AD1-C286E8759C06}"/>
            </c:ext>
          </c:extLst>
        </c:ser>
        <c:ser>
          <c:idx val="1"/>
          <c:order val="1"/>
          <c:tx>
            <c:strRef>
              <c:f>'1.01 Graph 1'!$A$17</c:f>
              <c:strCache>
                <c:ptCount val="1"/>
                <c:pt idx="0">
                  <c:v>Second degré EN</c:v>
                </c:pt>
              </c:strCache>
            </c:strRef>
          </c:tx>
          <c:spPr>
            <a:ln w="19050" cap="rnd">
              <a:solidFill>
                <a:schemeClr val="accent1">
                  <a:shade val="86000"/>
                </a:schemeClr>
              </a:solidFill>
              <a:round/>
            </a:ln>
            <a:effectLst/>
          </c:spPr>
          <c:marker>
            <c:symbol val="none"/>
          </c:marker>
          <c:dLbls>
            <c:dLbl>
              <c:idx val="8"/>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038-46E0-9F59-4CAC872F657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'1.01 Graph 1'!$B$5:$J$5</c:f>
              <c:strCache>
                <c:ptCount val="9"/>
                <c:pt idx="0">
                  <c:v>2016</c:v>
                </c:pt>
                <c:pt idx="1">
                  <c:v>2017</c:v>
                </c:pt>
                <c:pt idx="2">
                  <c:v>2018</c:v>
                </c:pt>
                <c:pt idx="3">
                  <c:v>2019</c:v>
                </c:pt>
                <c:pt idx="4">
                  <c:v>2020</c:v>
                </c:pt>
                <c:pt idx="5">
                  <c:v>2021</c:v>
                </c:pt>
                <c:pt idx="6">
                  <c:v>2022</c:v>
                </c:pt>
                <c:pt idx="7">
                  <c:v>2023</c:v>
                </c:pt>
                <c:pt idx="8">
                  <c:v>2024</c:v>
                </c:pt>
              </c:strCache>
            </c:strRef>
          </c:cat>
          <c:val>
            <c:numRef>
              <c:f>'1.01 Graph 1'!$B$17:$J$17</c:f>
              <c:numCache>
                <c:formatCode>#,##0</c:formatCode>
                <c:ptCount val="9"/>
                <c:pt idx="0">
                  <c:v>100</c:v>
                </c:pt>
                <c:pt idx="1">
                  <c:v>101.30545876887341</c:v>
                </c:pt>
                <c:pt idx="2">
                  <c:v>100.82694541231126</c:v>
                </c:pt>
                <c:pt idx="3">
                  <c:v>101.25435540069687</c:v>
                </c:pt>
                <c:pt idx="4">
                  <c:v>101.96515679442508</c:v>
                </c:pt>
                <c:pt idx="5">
                  <c:v>102.52264808362369</c:v>
                </c:pt>
                <c:pt idx="6">
                  <c:v>103.94425087108014</c:v>
                </c:pt>
                <c:pt idx="7">
                  <c:v>102.36469221835075</c:v>
                </c:pt>
                <c:pt idx="8">
                  <c:v>107.82346109175377</c:v>
                </c:pt>
              </c:numCache>
            </c:numRef>
          </c:val>
          <c:smooth val="0"/>
          <c:extLst>
            <c:ext xmlns:c16="http://schemas.microsoft.com/office/drawing/2014/chart" uri="{C3380CC4-5D6E-409C-BE32-E72D297353CC}">
              <c16:uniqueId val="{00000005-0B15-4E9F-8AD1-C286E8759C06}"/>
            </c:ext>
          </c:extLst>
        </c:ser>
        <c:ser>
          <c:idx val="2"/>
          <c:order val="2"/>
          <c:tx>
            <c:strRef>
              <c:f>'1.01 Graph 1'!$A$18</c:f>
              <c:strCache>
                <c:ptCount val="1"/>
                <c:pt idx="0">
                  <c:v>Enseignement supérieur</c:v>
                </c:pt>
              </c:strCache>
            </c:strRef>
          </c:tx>
          <c:spPr>
            <a:ln w="19050" cap="rnd">
              <a:solidFill>
                <a:schemeClr val="accent1">
                  <a:tint val="86000"/>
                </a:schemeClr>
              </a:solidFill>
              <a:round/>
            </a:ln>
            <a:effectLst/>
          </c:spPr>
          <c:marker>
            <c:symbol val="none"/>
          </c:marker>
          <c:dLbls>
            <c:dLbl>
              <c:idx val="8"/>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038-46E0-9F59-4CAC872F657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'1.01 Graph 1'!$B$5:$J$5</c:f>
              <c:strCache>
                <c:ptCount val="9"/>
                <c:pt idx="0">
                  <c:v>2016</c:v>
                </c:pt>
                <c:pt idx="1">
                  <c:v>2017</c:v>
                </c:pt>
                <c:pt idx="2">
                  <c:v>2018</c:v>
                </c:pt>
                <c:pt idx="3">
                  <c:v>2019</c:v>
                </c:pt>
                <c:pt idx="4">
                  <c:v>2020</c:v>
                </c:pt>
                <c:pt idx="5">
                  <c:v>2021</c:v>
                </c:pt>
                <c:pt idx="6">
                  <c:v>2022</c:v>
                </c:pt>
                <c:pt idx="7">
                  <c:v>2023</c:v>
                </c:pt>
                <c:pt idx="8">
                  <c:v>2024</c:v>
                </c:pt>
              </c:strCache>
            </c:strRef>
          </c:cat>
          <c:val>
            <c:numRef>
              <c:f>'1.01 Graph 1'!$B$18:$J$18</c:f>
              <c:numCache>
                <c:formatCode>#,##0</c:formatCode>
                <c:ptCount val="9"/>
                <c:pt idx="0">
                  <c:v>100</c:v>
                </c:pt>
                <c:pt idx="1">
                  <c:v>104.65686274509804</c:v>
                </c:pt>
                <c:pt idx="2">
                  <c:v>108.84238310708899</c:v>
                </c:pt>
                <c:pt idx="3">
                  <c:v>127.07390648567119</c:v>
                </c:pt>
                <c:pt idx="4">
                  <c:v>106.41025641025641</c:v>
                </c:pt>
                <c:pt idx="5">
                  <c:v>113.48039215686275</c:v>
                </c:pt>
                <c:pt idx="6">
                  <c:v>116.36500754147814</c:v>
                </c:pt>
                <c:pt idx="7">
                  <c:v>112.9524886877828</c:v>
                </c:pt>
                <c:pt idx="8">
                  <c:v>114.74358974358974</c:v>
                </c:pt>
              </c:numCache>
            </c:numRef>
          </c:val>
          <c:smooth val="0"/>
          <c:extLst>
            <c:ext xmlns:c16="http://schemas.microsoft.com/office/drawing/2014/chart" uri="{C3380CC4-5D6E-409C-BE32-E72D297353CC}">
              <c16:uniqueId val="{00000008-0B15-4E9F-8AD1-C286E8759C06}"/>
            </c:ext>
          </c:extLst>
        </c:ser>
        <c:ser>
          <c:idx val="3"/>
          <c:order val="3"/>
          <c:tx>
            <c:strRef>
              <c:f>'1.01 Graph 1'!$A$19</c:f>
              <c:strCache>
                <c:ptCount val="1"/>
                <c:pt idx="0">
                  <c:v>Apprentissage</c:v>
                </c:pt>
              </c:strCache>
            </c:strRef>
          </c:tx>
          <c:spPr>
            <a:ln w="28575" cap="rnd">
              <a:solidFill>
                <a:schemeClr val="accent1">
                  <a:tint val="58000"/>
                </a:schemeClr>
              </a:solidFill>
              <a:round/>
            </a:ln>
            <a:effectLst/>
          </c:spPr>
          <c:marker>
            <c:symbol val="none"/>
          </c:marker>
          <c:dPt>
            <c:idx val="5"/>
            <c:marker>
              <c:symbol val="none"/>
            </c:marker>
            <c:bubble3D val="0"/>
            <c:spPr>
              <a:ln w="19050" cap="rnd">
                <a:solidFill>
                  <a:schemeClr val="accent1">
                    <a:tint val="77000"/>
                  </a:schemeClr>
                </a:solidFill>
                <a:round/>
              </a:ln>
              <a:effectLst/>
            </c:spPr>
            <c:extLst>
              <c:ext xmlns:c16="http://schemas.microsoft.com/office/drawing/2014/chart" uri="{C3380CC4-5D6E-409C-BE32-E72D297353CC}">
                <c16:uniqueId val="{00000001-1A28-4310-98AC-E660A8EE52F4}"/>
              </c:ext>
            </c:extLst>
          </c:dPt>
          <c:dLbls>
            <c:dLbl>
              <c:idx val="8"/>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038-46E0-9F59-4CAC872F657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'1.01 Graph 1'!$B$5:$J$5</c:f>
              <c:strCache>
                <c:ptCount val="9"/>
                <c:pt idx="0">
                  <c:v>2016</c:v>
                </c:pt>
                <c:pt idx="1">
                  <c:v>2017</c:v>
                </c:pt>
                <c:pt idx="2">
                  <c:v>2018</c:v>
                </c:pt>
                <c:pt idx="3">
                  <c:v>2019</c:v>
                </c:pt>
                <c:pt idx="4">
                  <c:v>2020</c:v>
                </c:pt>
                <c:pt idx="5">
                  <c:v>2021</c:v>
                </c:pt>
                <c:pt idx="6">
                  <c:v>2022</c:v>
                </c:pt>
                <c:pt idx="7">
                  <c:v>2023</c:v>
                </c:pt>
                <c:pt idx="8">
                  <c:v>2024</c:v>
                </c:pt>
              </c:strCache>
            </c:strRef>
          </c:cat>
          <c:val>
            <c:numRef>
              <c:f>'1.01 Graph 1'!$B$19:$J$19</c:f>
              <c:numCache>
                <c:formatCode>#,##0</c:formatCode>
                <c:ptCount val="9"/>
                <c:pt idx="0">
                  <c:v>100</c:v>
                </c:pt>
                <c:pt idx="1">
                  <c:v>99.24849699398797</c:v>
                </c:pt>
                <c:pt idx="2">
                  <c:v>99.599198396793582</c:v>
                </c:pt>
                <c:pt idx="3">
                  <c:v>96.192384769539075</c:v>
                </c:pt>
                <c:pt idx="4">
                  <c:v>107.31462925851703</c:v>
                </c:pt>
                <c:pt idx="5">
                  <c:v>123.39679358717434</c:v>
                </c:pt>
                <c:pt idx="6">
                  <c:v>118.98797595190381</c:v>
                </c:pt>
                <c:pt idx="7">
                  <c:v>139.32865731462925</c:v>
                </c:pt>
                <c:pt idx="8">
                  <c:v>137.82565130260522</c:v>
                </c:pt>
              </c:numCache>
            </c:numRef>
          </c:val>
          <c:smooth val="0"/>
          <c:extLst>
            <c:ext xmlns:c16="http://schemas.microsoft.com/office/drawing/2014/chart" uri="{C3380CC4-5D6E-409C-BE32-E72D297353CC}">
              <c16:uniqueId val="{00000009-0B15-4E9F-8AD1-C286E8759C06}"/>
            </c:ext>
          </c:extLst>
        </c:ser>
        <c:dLbls>
          <c:showLegendKey val="0"/>
          <c:showVal val="0"/>
          <c:showCatName val="0"/>
          <c:showSerName val="0"/>
          <c:showPercent val="0"/>
          <c:showBubbleSize val="0"/>
        </c:dLbls>
        <c:smooth val="0"/>
        <c:axId val="1743455087"/>
        <c:axId val="1743442463"/>
      </c:lineChart>
      <c:catAx>
        <c:axId val="1743455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743442463"/>
        <c:crosses val="autoZero"/>
        <c:auto val="1"/>
        <c:lblAlgn val="ctr"/>
        <c:lblOffset val="100"/>
        <c:noMultiLvlLbl val="0"/>
      </c:catAx>
      <c:valAx>
        <c:axId val="1743442463"/>
        <c:scaling>
          <c:orientation val="minMax"/>
          <c:min val="8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743455087"/>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1857375</xdr:colOff>
      <xdr:row>11</xdr:row>
      <xdr:rowOff>57150</xdr:rowOff>
    </xdr:from>
    <xdr:to>
      <xdr:col>12</xdr:col>
      <xdr:colOff>476250</xdr:colOff>
      <xdr:row>26</xdr:row>
      <xdr:rowOff>76200</xdr:rowOff>
    </xdr:to>
    <xdr:graphicFrame macro="">
      <xdr:nvGraphicFramePr>
        <xdr:cNvPr id="3" name="Graphique 2">
          <a:extLst>
            <a:ext uri="{FF2B5EF4-FFF2-40B4-BE49-F238E27FC236}">
              <a16:creationId xmlns:a16="http://schemas.microsoft.com/office/drawing/2014/main" id="{C4E7DA0D-37AD-4E6D-A942-E3719F6743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2" name="RSCTabCourbe_donnees11" displayName="RSCTabCourbe_donnees11" ref="A5:K10" totalsRowShown="0" headerRowDxfId="103" dataDxfId="101" totalsRowDxfId="100" headerRowBorderDxfId="102">
  <autoFilter ref="A5:K10">
    <filterColumn colId="0" hiddenButton="1"/>
    <filterColumn colId="1" hiddenButton="1"/>
    <filterColumn colId="2" hiddenButton="1"/>
    <filterColumn colId="3" hiddenButton="1"/>
    <filterColumn colId="4" hiddenButton="1"/>
    <filterColumn colId="5" hiddenButton="1"/>
    <filterColumn colId="6" hiddenButton="1"/>
  </autoFilter>
  <tableColumns count="11">
    <tableColumn id="1" name="Catégorie" dataDxfId="99" totalsRowDxfId="98"/>
    <tableColumn id="8" name="2016" dataDxfId="97" totalsRowDxfId="96"/>
    <tableColumn id="9" name="2017" dataDxfId="95" totalsRowDxfId="94"/>
    <tableColumn id="10" name="2018" dataDxfId="93" totalsRowDxfId="92"/>
    <tableColumn id="11" name="2019" dataDxfId="91" totalsRowDxfId="90"/>
    <tableColumn id="12" name="2020" dataDxfId="89" totalsRowDxfId="88"/>
    <tableColumn id="13" name="2021" dataDxfId="87" totalsRowDxfId="86"/>
    <tableColumn id="5" name="2022" dataDxfId="85" totalsRowDxfId="84" dataCellStyle="Normal 3"/>
    <tableColumn id="2" name="2023" dataDxfId="83" totalsRowDxfId="82" dataCellStyle="Normal 3"/>
    <tableColumn id="4" name="2024" dataDxfId="81" totalsRowDxfId="80" dataCellStyle="Normal 3"/>
    <tableColumn id="3" name="Évol. 2016/2025 (%) " dataDxfId="79" totalsRowDxfId="78" dataCellStyle="Pourcentage">
      <calculatedColumnFormula>(RSCTabCourbe_donnees11[[#This Row],[2024]]-RSCTabCourbe_donnees11[[#This Row],[2016]])/RSCTabCourbe_donnees11[[#This Row],[2016]]</calculatedColumnFormula>
    </tableColumn>
  </tableColumns>
  <tableStyleInfo name="Style TAB" showFirstColumn="0" showLastColumn="0" showRowStripes="0" showColumnStripes="0"/>
</table>
</file>

<file path=xl/tables/table2.xml><?xml version="1.0" encoding="utf-8"?>
<table xmlns="http://schemas.openxmlformats.org/spreadsheetml/2006/main" id="3" name="RSCTabCourbe_donnees114" displayName="RSCTabCourbe_donnees114" ref="A15:J20" totalsRowShown="0" headerRowDxfId="77" dataDxfId="75" totalsRowDxfId="74" headerRowBorderDxfId="76">
  <autoFilter ref="A15:J20">
    <filterColumn colId="0" hiddenButton="1"/>
    <filterColumn colId="1" hiddenButton="1"/>
    <filterColumn colId="2" hiddenButton="1"/>
    <filterColumn colId="3" hiddenButton="1"/>
    <filterColumn colId="4" hiddenButton="1"/>
    <filterColumn colId="5" hiddenButton="1"/>
    <filterColumn colId="6" hiddenButton="1"/>
  </autoFilter>
  <tableColumns count="10">
    <tableColumn id="1" name="Catégorie" dataDxfId="73" totalsRowDxfId="72"/>
    <tableColumn id="8" name="2016" dataDxfId="71" totalsRowDxfId="70">
      <calculatedColumnFormula>100*B6/B6</calculatedColumnFormula>
    </tableColumn>
    <tableColumn id="9" name="2017" dataDxfId="69" totalsRowDxfId="68">
      <calculatedColumnFormula>100*C6/B6</calculatedColumnFormula>
    </tableColumn>
    <tableColumn id="10" name="2018" dataDxfId="67" totalsRowDxfId="66">
      <calculatedColumnFormula>100*D6/B6</calculatedColumnFormula>
    </tableColumn>
    <tableColumn id="11" name="2019" dataDxfId="65" totalsRowDxfId="64">
      <calculatedColumnFormula>100*E6/B6</calculatedColumnFormula>
    </tableColumn>
    <tableColumn id="12" name="2020" dataDxfId="63" totalsRowDxfId="62">
      <calculatedColumnFormula>100*F6/B6</calculatedColumnFormula>
    </tableColumn>
    <tableColumn id="13" name="2021" dataDxfId="61" totalsRowDxfId="60">
      <calculatedColumnFormula>100*G6/B6</calculatedColumnFormula>
    </tableColumn>
    <tableColumn id="2" name="2022" dataDxfId="59" totalsRowDxfId="58">
      <calculatedColumnFormula>100*I6/C6</calculatedColumnFormula>
    </tableColumn>
    <tableColumn id="3" name="2023" dataDxfId="57" totalsRowDxfId="56"/>
    <tableColumn id="4" name="2024" dataDxfId="55" totalsRowDxfId="54"/>
  </tableColumns>
  <tableStyleInfo name="Style TAB" showFirstColumn="0" showLastColumn="0" showRowStripes="0" showColumnStripes="0"/>
</table>
</file>

<file path=xl/tables/table3.xml><?xml version="1.0" encoding="utf-8"?>
<table xmlns="http://schemas.openxmlformats.org/spreadsheetml/2006/main" id="1" name="RSCTabX" displayName="RSCTabX" ref="A5:L21" totalsRowCount="1" headerRowDxfId="53" dataDxfId="51" totalsRowDxfId="50" headerRowBorderDxfId="52">
  <autoFilter ref="A5:L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11" hiddenButton="1"/>
  </autoFilter>
  <tableColumns count="12">
    <tableColumn id="1" name="Catégorie" totalsRowLabel="Total élèves et apprentis des premier et second degrés" dataDxfId="49" totalsRowDxfId="48"/>
    <tableColumn id="11" name="2016" totalsRowFunction="custom" dataDxfId="47" totalsRowDxfId="46">
      <totalsRowFormula>B9+B10+B15+B16+B17+B19</totalsRowFormula>
    </tableColumn>
    <tableColumn id="12" name="2017" totalsRowFunction="custom" dataDxfId="45" totalsRowDxfId="44">
      <totalsRowFormula>C9+C10+C15+C16+C17+C19</totalsRowFormula>
    </tableColumn>
    <tableColumn id="3" name="2018 " totalsRowFunction="custom" dataDxfId="43" totalsRowDxfId="42">
      <totalsRowFormula>D9+D10+D15+D16+D17+D19</totalsRowFormula>
    </tableColumn>
    <tableColumn id="4" name="2019 " totalsRowFunction="custom" dataDxfId="41" totalsRowDxfId="40">
      <totalsRowFormula>E9+E10+E15+E16+E17+E19</totalsRowFormula>
    </tableColumn>
    <tableColumn id="5" name="2020" totalsRowFunction="custom" dataDxfId="39" totalsRowDxfId="38">
      <totalsRowFormula>F9+F10+F15+F16+F17+F19</totalsRowFormula>
    </tableColumn>
    <tableColumn id="6" name="2021 " totalsRowFunction="custom" dataDxfId="37" totalsRowDxfId="36">
      <calculatedColumnFormula>23761+1118</calculatedColumnFormula>
      <totalsRowFormula>G9+G10+G15+G16+G17+G19</totalsRowFormula>
    </tableColumn>
    <tableColumn id="10" name="2022" totalsRowFunction="custom" dataDxfId="35" totalsRowDxfId="34">
      <totalsRowFormula>H9+H10+H15+H16+H17+H19</totalsRowFormula>
    </tableColumn>
    <tableColumn id="2" name="2023" totalsRowFunction="custom" dataDxfId="33" totalsRowDxfId="32">
      <totalsRowFormula>I9+I10+I15+I16+I17+I19</totalsRowFormula>
    </tableColumn>
    <tableColumn id="7" name="2024" totalsRowFunction="custom" dataDxfId="31" totalsRowDxfId="30">
      <totalsRowFormula>J9+J10+J15+J16+J17+J19</totalsRowFormula>
    </tableColumn>
    <tableColumn id="9" name="2025" totalsRowFunction="custom" dataDxfId="29" totalsRowDxfId="28">
      <totalsRowFormula>K9+K10+K15+K16+K17+K19</totalsRowFormula>
    </tableColumn>
    <tableColumn id="8" name="Évol. 2024/2025 (%) " totalsRowFunction="custom" dataDxfId="27" totalsRowDxfId="26" dataCellStyle="Pourcentage">
      <calculatedColumnFormula>+#REF!/H6</calculatedColumnFormula>
      <totalsRowFormula>+(RSCTabX[[#Totals],[2025]]-J21)/K21</totalsRowFormula>
    </tableColumn>
  </tableColumns>
  <tableStyleInfo name="Style TAB" showFirstColumn="0" showLastColumn="0" showRowStripes="0" showColumnStripes="0"/>
</table>
</file>

<file path=xl/tables/table4.xml><?xml version="1.0" encoding="utf-8"?>
<table xmlns="http://schemas.openxmlformats.org/spreadsheetml/2006/main" id="4" name="RSCTabX5" displayName="RSCTabX5" ref="A5:K13" totalsRowCount="1" headerRowDxfId="25" dataDxfId="23" totalsRowDxfId="22" headerRowBorderDxfId="24">
  <autoFilter ref="A5:K12">
    <filterColumn colId="0" hiddenButton="1"/>
    <filterColumn colId="1" hiddenButton="1"/>
    <filterColumn colId="2" hiddenButton="1"/>
    <filterColumn colId="3" hiddenButton="1"/>
    <filterColumn colId="4" hiddenButton="1"/>
    <filterColumn colId="5" hiddenButton="1"/>
    <filterColumn colId="6" hiddenButton="1"/>
  </autoFilter>
  <tableColumns count="11">
    <tableColumn id="1" name="Catégorie" totalsRowLabel="Total enseignement supérieur  (y compris apprentissage)" dataDxfId="21" totalsRowDxfId="20"/>
    <tableColumn id="11" name="2016" totalsRowFunction="custom" dataDxfId="19" totalsRowDxfId="18">
      <totalsRowFormula>+B6+B9+B10+B11+B12</totalsRowFormula>
    </tableColumn>
    <tableColumn id="12" name="2017" totalsRowFunction="custom" dataDxfId="17" totalsRowDxfId="16">
      <totalsRowFormula>+C6+C9+C10+C11+C12</totalsRowFormula>
    </tableColumn>
    <tableColumn id="3" name="2018 " totalsRowFunction="custom" dataDxfId="15" totalsRowDxfId="14">
      <totalsRowFormula>+D6+D9+D10+D11+D12</totalsRowFormula>
    </tableColumn>
    <tableColumn id="4" name="2019 " totalsRowFunction="custom" dataDxfId="13" totalsRowDxfId="12">
      <totalsRowFormula>+E6+E9+E10+E11+E12</totalsRowFormula>
    </tableColumn>
    <tableColumn id="5" name="2020" totalsRowFunction="custom" dataDxfId="11" totalsRowDxfId="10">
      <totalsRowFormula>+F6+F9+F10+F11+F12</totalsRowFormula>
    </tableColumn>
    <tableColumn id="6" name="2021 " totalsRowFunction="custom" dataDxfId="9" totalsRowDxfId="8">
      <totalsRowFormula>+G6+G9+G10+G11+G12</totalsRowFormula>
    </tableColumn>
    <tableColumn id="2" name="2022" totalsRowFunction="custom" dataDxfId="7" totalsRowDxfId="6">
      <totalsRowFormula>+H6+H9+H10+H11+H12</totalsRowFormula>
    </tableColumn>
    <tableColumn id="8" name="2023" totalsRowFunction="custom" dataDxfId="5" totalsRowDxfId="4">
      <totalsRowFormula>+I6+I9+I10+I11+I12</totalsRowFormula>
    </tableColumn>
    <tableColumn id="9" name="2024" totalsRowFunction="custom" dataDxfId="3" totalsRowDxfId="2">
      <totalsRowFormula>+J6+J9+J10+J11+J12</totalsRowFormula>
    </tableColumn>
    <tableColumn id="7" name="Évol. 2023/2024 (%) " totalsRowFunction="custom" dataDxfId="1" totalsRowDxfId="0">
      <calculatedColumnFormula>+I6/H6-1</calculatedColumnFormula>
      <totalsRowFormula>+J13/I13-1</totalsRowFormula>
    </tableColumn>
  </tableColumns>
  <tableStyleInfo name="Style TAB" showFirstColumn="0" showLastColumn="0" showRowStripes="0"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corse.fr/l-academie-en-chiffres-123583"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showGridLines="0" tabSelected="1" zoomScaleNormal="100" zoomScaleSheetLayoutView="110" workbookViewId="0">
      <selection activeCell="A7" sqref="A7"/>
    </sheetView>
  </sheetViews>
  <sheetFormatPr baseColWidth="10" defaultRowHeight="12.75" x14ac:dyDescent="0.2"/>
  <cols>
    <col min="1" max="1" width="90.7109375" style="22" customWidth="1"/>
    <col min="2" max="16384" width="11.42578125" style="22"/>
  </cols>
  <sheetData>
    <row r="1" spans="1:1" x14ac:dyDescent="0.2">
      <c r="A1" s="21" t="s">
        <v>85</v>
      </c>
    </row>
    <row r="2" spans="1:1" x14ac:dyDescent="0.2">
      <c r="A2" s="23" t="s">
        <v>34</v>
      </c>
    </row>
    <row r="3" spans="1:1" x14ac:dyDescent="0.2">
      <c r="A3" s="46">
        <v>46003</v>
      </c>
    </row>
    <row r="4" spans="1:1" ht="20.25" thickBot="1" x14ac:dyDescent="0.35">
      <c r="A4" s="24" t="s">
        <v>15</v>
      </c>
    </row>
    <row r="5" spans="1:1" ht="13.5" thickTop="1" x14ac:dyDescent="0.2"/>
    <row r="6" spans="1:1" ht="25.5" x14ac:dyDescent="0.2">
      <c r="A6" s="25" t="s">
        <v>16</v>
      </c>
    </row>
    <row r="7" spans="1:1" x14ac:dyDescent="0.2">
      <c r="A7" s="26" t="s">
        <v>17</v>
      </c>
    </row>
    <row r="9" spans="1:1" s="28" customFormat="1" ht="17.25" thickBot="1" x14ac:dyDescent="0.25">
      <c r="A9" s="27" t="s">
        <v>80</v>
      </c>
    </row>
    <row r="10" spans="1:1" s="28" customFormat="1" ht="13.5" thickTop="1" x14ac:dyDescent="0.2">
      <c r="A10" s="29"/>
    </row>
    <row r="11" spans="1:1" s="28" customFormat="1" x14ac:dyDescent="0.2">
      <c r="A11" s="30" t="s">
        <v>18</v>
      </c>
    </row>
    <row r="12" spans="1:1" s="28" customFormat="1" x14ac:dyDescent="0.2">
      <c r="A12" s="36" t="s">
        <v>26</v>
      </c>
    </row>
    <row r="13" spans="1:1" s="28" customFormat="1" x14ac:dyDescent="0.2">
      <c r="A13" s="36" t="s">
        <v>27</v>
      </c>
    </row>
    <row r="14" spans="1:1" s="28" customFormat="1" x14ac:dyDescent="0.2">
      <c r="A14" s="36" t="s">
        <v>64</v>
      </c>
    </row>
    <row r="15" spans="1:1" s="28" customFormat="1" x14ac:dyDescent="0.2">
      <c r="A15" s="36"/>
    </row>
    <row r="16" spans="1:1" s="28" customFormat="1" x14ac:dyDescent="0.2">
      <c r="A16" s="31" t="s">
        <v>19</v>
      </c>
    </row>
    <row r="17" spans="1:1" s="28" customFormat="1" x14ac:dyDescent="0.2">
      <c r="A17" s="31"/>
    </row>
    <row r="18" spans="1:1" s="28" customFormat="1" x14ac:dyDescent="0.2">
      <c r="A18" s="37" t="s">
        <v>44</v>
      </c>
    </row>
    <row r="19" spans="1:1" s="28" customFormat="1" x14ac:dyDescent="0.2">
      <c r="A19" s="47" t="s">
        <v>36</v>
      </c>
    </row>
    <row r="20" spans="1:1" s="28" customFormat="1" x14ac:dyDescent="0.2">
      <c r="A20" s="47" t="s">
        <v>37</v>
      </c>
    </row>
    <row r="21" spans="1:1" s="28" customFormat="1" ht="22.5" x14ac:dyDescent="0.2">
      <c r="A21" s="47" t="s">
        <v>38</v>
      </c>
    </row>
    <row r="22" spans="1:1" s="28" customFormat="1" x14ac:dyDescent="0.2">
      <c r="A22" s="47" t="s">
        <v>39</v>
      </c>
    </row>
    <row r="23" spans="1:1" s="28" customFormat="1" ht="22.5" x14ac:dyDescent="0.2">
      <c r="A23" s="47" t="s">
        <v>40</v>
      </c>
    </row>
    <row r="24" spans="1:1" s="28" customFormat="1" x14ac:dyDescent="0.2">
      <c r="A24" s="47"/>
    </row>
    <row r="25" spans="1:1" s="28" customFormat="1" ht="22.5" x14ac:dyDescent="0.2">
      <c r="A25" s="38" t="s">
        <v>42</v>
      </c>
    </row>
    <row r="26" spans="1:1" s="28" customFormat="1" ht="22.5" x14ac:dyDescent="0.2">
      <c r="A26" s="38" t="s">
        <v>43</v>
      </c>
    </row>
    <row r="27" spans="1:1" s="28" customFormat="1" ht="45" x14ac:dyDescent="0.2">
      <c r="A27" s="38" t="s">
        <v>41</v>
      </c>
    </row>
    <row r="28" spans="1:1" s="28" customFormat="1" x14ac:dyDescent="0.2">
      <c r="A28" s="38"/>
    </row>
    <row r="29" spans="1:1" s="28" customFormat="1" ht="35.1" customHeight="1" x14ac:dyDescent="0.2">
      <c r="A29" s="38" t="s">
        <v>28</v>
      </c>
    </row>
    <row r="30" spans="1:1" s="28" customFormat="1" x14ac:dyDescent="0.2">
      <c r="A30" s="32"/>
    </row>
    <row r="31" spans="1:1" s="28" customFormat="1" x14ac:dyDescent="0.2">
      <c r="A31" s="33" t="s">
        <v>20</v>
      </c>
    </row>
    <row r="32" spans="1:1" s="28" customFormat="1" x14ac:dyDescent="0.2">
      <c r="A32" s="28" t="s">
        <v>29</v>
      </c>
    </row>
    <row r="33" spans="1:1" s="28" customFormat="1" x14ac:dyDescent="0.2">
      <c r="A33" s="28" t="s">
        <v>35</v>
      </c>
    </row>
    <row r="34" spans="1:1" s="28" customFormat="1" x14ac:dyDescent="0.2"/>
    <row r="35" spans="1:1" s="28" customFormat="1" x14ac:dyDescent="0.2">
      <c r="A35" s="31" t="s">
        <v>21</v>
      </c>
    </row>
    <row r="36" spans="1:1" s="28" customFormat="1" x14ac:dyDescent="0.2">
      <c r="A36" s="34"/>
    </row>
    <row r="37" spans="1:1" s="28" customFormat="1" x14ac:dyDescent="0.2">
      <c r="A37" s="34" t="s">
        <v>22</v>
      </c>
    </row>
    <row r="38" spans="1:1" s="28" customFormat="1" x14ac:dyDescent="0.2">
      <c r="A38" s="35" t="s">
        <v>23</v>
      </c>
    </row>
    <row r="39" spans="1:1" s="28" customFormat="1" x14ac:dyDescent="0.2">
      <c r="A39" s="34" t="s">
        <v>24</v>
      </c>
    </row>
    <row r="40" spans="1:1" s="28" customFormat="1" x14ac:dyDescent="0.2">
      <c r="A40" s="34" t="s">
        <v>25</v>
      </c>
    </row>
    <row r="41" spans="1:1" s="28" customFormat="1" x14ac:dyDescent="0.2"/>
    <row r="42" spans="1:1" s="28" customFormat="1" x14ac:dyDescent="0.2"/>
    <row r="43" spans="1:1" s="28" customFormat="1" x14ac:dyDescent="0.2"/>
    <row r="44" spans="1:1" s="28" customFormat="1" x14ac:dyDescent="0.2"/>
    <row r="45" spans="1:1" s="28" customFormat="1" x14ac:dyDescent="0.2"/>
    <row r="46" spans="1:1" s="28" customFormat="1" x14ac:dyDescent="0.2"/>
    <row r="47" spans="1:1" s="28" customFormat="1" x14ac:dyDescent="0.2"/>
    <row r="48" spans="1:1" s="28" customFormat="1" x14ac:dyDescent="0.2"/>
    <row r="49" s="28" customFormat="1" x14ac:dyDescent="0.2"/>
    <row r="50" s="28" customFormat="1" x14ac:dyDescent="0.2"/>
    <row r="51" s="28" customFormat="1" x14ac:dyDescent="0.2"/>
    <row r="52" s="28" customFormat="1" x14ac:dyDescent="0.2"/>
    <row r="53" s="28" customFormat="1" x14ac:dyDescent="0.2"/>
    <row r="54" s="28" customFormat="1" x14ac:dyDescent="0.2"/>
    <row r="55" s="28" customFormat="1" x14ac:dyDescent="0.2"/>
    <row r="56" s="28" customFormat="1" x14ac:dyDescent="0.2"/>
    <row r="57" s="28" customFormat="1" x14ac:dyDescent="0.2"/>
    <row r="58" s="28" customFormat="1" x14ac:dyDescent="0.2"/>
    <row r="59" s="28" customFormat="1" x14ac:dyDescent="0.2"/>
    <row r="60" s="28" customFormat="1" x14ac:dyDescent="0.2"/>
    <row r="61" s="28" customFormat="1" x14ac:dyDescent="0.2"/>
    <row r="62" s="28" customFormat="1" x14ac:dyDescent="0.2"/>
    <row r="63" s="28" customFormat="1" x14ac:dyDescent="0.2"/>
    <row r="64" s="28" customFormat="1" x14ac:dyDescent="0.2"/>
    <row r="65" s="28" customFormat="1" x14ac:dyDescent="0.2"/>
    <row r="66" s="28" customFormat="1" x14ac:dyDescent="0.2"/>
    <row r="67" s="28" customFormat="1" x14ac:dyDescent="0.2"/>
    <row r="68" s="28" customFormat="1" x14ac:dyDescent="0.2"/>
    <row r="69" s="28" customFormat="1" x14ac:dyDescent="0.2"/>
    <row r="70" s="28" customFormat="1" x14ac:dyDescent="0.2"/>
    <row r="71" s="28" customFormat="1" x14ac:dyDescent="0.2"/>
    <row r="72" s="28" customFormat="1" x14ac:dyDescent="0.2"/>
    <row r="73" s="28" customFormat="1" x14ac:dyDescent="0.2"/>
    <row r="74" s="28" customFormat="1" x14ac:dyDescent="0.2"/>
    <row r="75" s="28" customFormat="1" x14ac:dyDescent="0.2"/>
    <row r="76" s="28" customFormat="1" x14ac:dyDescent="0.2"/>
    <row r="77" s="28" customFormat="1" x14ac:dyDescent="0.2"/>
    <row r="78" s="28" customFormat="1" x14ac:dyDescent="0.2"/>
    <row r="79" s="28" customFormat="1" x14ac:dyDescent="0.2"/>
    <row r="80" s="28" customFormat="1" x14ac:dyDescent="0.2"/>
    <row r="81" spans="1:1" x14ac:dyDescent="0.2">
      <c r="A81" s="28"/>
    </row>
    <row r="82" spans="1:1" x14ac:dyDescent="0.2">
      <c r="A82" s="28"/>
    </row>
    <row r="83" spans="1:1" x14ac:dyDescent="0.2">
      <c r="A83" s="28"/>
    </row>
    <row r="84" spans="1:1" x14ac:dyDescent="0.2">
      <c r="A84" s="28"/>
    </row>
    <row r="85" spans="1:1" x14ac:dyDescent="0.2">
      <c r="A85" s="28"/>
    </row>
    <row r="86" spans="1:1" x14ac:dyDescent="0.2">
      <c r="A86" s="28"/>
    </row>
    <row r="87" spans="1:1" x14ac:dyDescent="0.2">
      <c r="A87" s="28"/>
    </row>
    <row r="88" spans="1:1" x14ac:dyDescent="0.2">
      <c r="A88" s="28"/>
    </row>
    <row r="89" spans="1:1" x14ac:dyDescent="0.2">
      <c r="A89" s="28"/>
    </row>
    <row r="90" spans="1:1" x14ac:dyDescent="0.2">
      <c r="A90" s="28"/>
    </row>
    <row r="91" spans="1:1" x14ac:dyDescent="0.2">
      <c r="A91" s="28"/>
    </row>
    <row r="92" spans="1:1" x14ac:dyDescent="0.2">
      <c r="A92" s="28"/>
    </row>
    <row r="93" spans="1:1" x14ac:dyDescent="0.2">
      <c r="A93" s="28"/>
    </row>
    <row r="94" spans="1:1" x14ac:dyDescent="0.2">
      <c r="A94" s="28"/>
    </row>
    <row r="95" spans="1:1" x14ac:dyDescent="0.2">
      <c r="A95" s="28"/>
    </row>
    <row r="96" spans="1:1" x14ac:dyDescent="0.2">
      <c r="A96" s="28"/>
    </row>
    <row r="97" spans="1:1" x14ac:dyDescent="0.2">
      <c r="A97" s="28"/>
    </row>
    <row r="98" spans="1:1" x14ac:dyDescent="0.2">
      <c r="A98" s="28"/>
    </row>
    <row r="99" spans="1:1" x14ac:dyDescent="0.2">
      <c r="A99" s="28"/>
    </row>
    <row r="100" spans="1:1" x14ac:dyDescent="0.2">
      <c r="A100" s="28"/>
    </row>
  </sheetData>
  <hyperlinks>
    <hyperlink ref="A7"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5"/>
  <sheetViews>
    <sheetView showGridLines="0" zoomScaleNormal="100" zoomScaleSheetLayoutView="100" workbookViewId="0">
      <selection activeCell="O19" sqref="O19"/>
    </sheetView>
  </sheetViews>
  <sheetFormatPr baseColWidth="10" defaultRowHeight="0" customHeight="1" zeroHeight="1" x14ac:dyDescent="0.2"/>
  <cols>
    <col min="1" max="1" width="43.7109375" style="4" customWidth="1"/>
    <col min="2" max="5" width="10.7109375" style="5" customWidth="1"/>
    <col min="6" max="10" width="10.7109375" style="3" customWidth="1"/>
    <col min="11" max="11" width="15.28515625" style="3" customWidth="1"/>
    <col min="12" max="16384" width="11.42578125" style="3"/>
  </cols>
  <sheetData>
    <row r="1" spans="1:11" ht="20.25" thickBot="1" x14ac:dyDescent="0.35">
      <c r="A1" s="1" t="str">
        <f>'1.01 Notice'!$A$9</f>
        <v>1.1 La population scolaire et de l’enseignement supérieur</v>
      </c>
      <c r="B1" s="2"/>
      <c r="C1" s="2"/>
      <c r="D1" s="2"/>
      <c r="E1" s="2"/>
    </row>
    <row r="2" spans="1:11" ht="13.5" thickTop="1" x14ac:dyDescent="0.2"/>
    <row r="3" spans="1:11" s="7" customFormat="1" ht="15" customHeight="1" thickBot="1" x14ac:dyDescent="0.25">
      <c r="A3" s="6" t="s">
        <v>26</v>
      </c>
      <c r="B3" s="5"/>
      <c r="C3" s="5"/>
      <c r="D3" s="5"/>
      <c r="E3" s="5"/>
      <c r="F3" s="3"/>
      <c r="G3" s="3"/>
      <c r="H3" s="3"/>
      <c r="I3" s="3"/>
      <c r="J3" s="3"/>
      <c r="K3" s="3"/>
    </row>
    <row r="4" spans="1:11" s="7" customFormat="1" ht="15" customHeight="1" thickTop="1" x14ac:dyDescent="0.2">
      <c r="A4" s="4"/>
      <c r="B4" s="5"/>
      <c r="C4" s="5"/>
      <c r="D4" s="5"/>
      <c r="E4" s="5"/>
      <c r="F4" s="3"/>
      <c r="G4" s="3"/>
      <c r="H4" s="3"/>
      <c r="I4" s="3"/>
      <c r="J4" s="3"/>
      <c r="K4" s="3"/>
    </row>
    <row r="5" spans="1:11" s="7" customFormat="1" ht="12.75" x14ac:dyDescent="0.2">
      <c r="A5" s="8" t="s">
        <v>0</v>
      </c>
      <c r="B5" s="40" t="s">
        <v>30</v>
      </c>
      <c r="C5" s="40" t="s">
        <v>6</v>
      </c>
      <c r="D5" s="40" t="s">
        <v>7</v>
      </c>
      <c r="E5" s="40" t="s">
        <v>8</v>
      </c>
      <c r="F5" s="40" t="s">
        <v>9</v>
      </c>
      <c r="G5" s="40" t="s">
        <v>10</v>
      </c>
      <c r="H5" s="40" t="s">
        <v>11</v>
      </c>
      <c r="I5" s="40" t="s">
        <v>81</v>
      </c>
      <c r="J5" s="40" t="s">
        <v>82</v>
      </c>
      <c r="K5" s="68" t="s">
        <v>89</v>
      </c>
    </row>
    <row r="6" spans="1:11" s="7" customFormat="1" ht="15" customHeight="1" x14ac:dyDescent="0.2">
      <c r="A6" s="9" t="s">
        <v>12</v>
      </c>
      <c r="B6" s="41">
        <v>25983</v>
      </c>
      <c r="C6" s="41">
        <v>25877</v>
      </c>
      <c r="D6" s="41">
        <v>25862</v>
      </c>
      <c r="E6" s="41">
        <v>25558</v>
      </c>
      <c r="F6" s="41">
        <v>25132</v>
      </c>
      <c r="G6" s="41">
        <v>24917</v>
      </c>
      <c r="H6" s="41">
        <f>+'1.01 Tableau 2'!H9</f>
        <v>24796</v>
      </c>
      <c r="I6" s="41">
        <f>+'1.01 Tableau 2'!I9</f>
        <v>24450</v>
      </c>
      <c r="J6" s="41">
        <v>24386</v>
      </c>
      <c r="K6" s="69">
        <f>(RSCTabCourbe_donnees11[[#This Row],[2024]]-RSCTabCourbe_donnees11[[#This Row],[2016]])/RSCTabCourbe_donnees11[[#This Row],[2016]]</f>
        <v>-6.1463264442135242E-2</v>
      </c>
    </row>
    <row r="7" spans="1:11" s="7" customFormat="1" ht="15" customHeight="1" x14ac:dyDescent="0.2">
      <c r="A7" s="9" t="s">
        <v>13</v>
      </c>
      <c r="B7" s="42">
        <v>21525</v>
      </c>
      <c r="C7" s="42">
        <v>21806</v>
      </c>
      <c r="D7" s="42">
        <v>21703</v>
      </c>
      <c r="E7" s="42">
        <v>21795</v>
      </c>
      <c r="F7" s="42">
        <v>21948</v>
      </c>
      <c r="G7" s="42">
        <v>22068</v>
      </c>
      <c r="H7" s="42">
        <f>+'1.01 Tableau 2'!H15</f>
        <v>22374</v>
      </c>
      <c r="I7" s="42">
        <f>+'1.01 Tableau 2'!I15</f>
        <v>22034</v>
      </c>
      <c r="J7" s="42">
        <v>23209</v>
      </c>
      <c r="K7" s="69">
        <f>(RSCTabCourbe_donnees11[[#This Row],[2024]]-RSCTabCourbe_donnees11[[#This Row],[2016]])/RSCTabCourbe_donnees11[[#This Row],[2016]]</f>
        <v>7.823461091753775E-2</v>
      </c>
    </row>
    <row r="8" spans="1:11" s="7" customFormat="1" ht="15" customHeight="1" x14ac:dyDescent="0.2">
      <c r="A8" s="9" t="s">
        <v>14</v>
      </c>
      <c r="B8" s="42">
        <v>5304</v>
      </c>
      <c r="C8" s="42">
        <v>5551</v>
      </c>
      <c r="D8" s="42">
        <v>5773</v>
      </c>
      <c r="E8" s="42">
        <v>6740</v>
      </c>
      <c r="F8" s="42">
        <v>5644</v>
      </c>
      <c r="G8" s="42">
        <v>6019</v>
      </c>
      <c r="H8" s="42">
        <f>+RSCTabX5[[#Totals],[2022]]</f>
        <v>6172</v>
      </c>
      <c r="I8" s="42">
        <f>+RSCTabX5[[#Totals],[2023]]</f>
        <v>5991</v>
      </c>
      <c r="J8" s="42">
        <f>+RSCTabX5[[#Totals],[2024]]</f>
        <v>6086</v>
      </c>
      <c r="K8" s="69">
        <f>(RSCTabCourbe_donnees11[[#This Row],[2024]]-RSCTabCourbe_donnees11[[#This Row],[2016]])/RSCTabCourbe_donnees11[[#This Row],[2016]]</f>
        <v>0.14743589743589744</v>
      </c>
    </row>
    <row r="9" spans="1:11" s="7" customFormat="1" ht="15" customHeight="1" x14ac:dyDescent="0.2">
      <c r="A9" s="9" t="s">
        <v>31</v>
      </c>
      <c r="B9" s="42">
        <v>1996</v>
      </c>
      <c r="C9" s="42">
        <v>1981</v>
      </c>
      <c r="D9" s="42">
        <v>1988</v>
      </c>
      <c r="E9" s="42">
        <v>1920</v>
      </c>
      <c r="F9" s="42">
        <v>2142</v>
      </c>
      <c r="G9" s="42">
        <v>2463</v>
      </c>
      <c r="H9" s="42">
        <v>2375</v>
      </c>
      <c r="I9" s="42">
        <v>2781</v>
      </c>
      <c r="J9" s="42">
        <v>2751</v>
      </c>
      <c r="K9" s="69">
        <f>(RSCTabCourbe_donnees11[[#This Row],[2024]]-RSCTabCourbe_donnees11[[#This Row],[2016]])/RSCTabCourbe_donnees11[[#This Row],[2016]]</f>
        <v>0.37825651302605212</v>
      </c>
    </row>
    <row r="10" spans="1:11" s="7" customFormat="1" ht="15" customHeight="1" x14ac:dyDescent="0.2">
      <c r="A10" s="66" t="s">
        <v>32</v>
      </c>
      <c r="B10" s="67">
        <v>1431</v>
      </c>
      <c r="C10" s="67">
        <v>1347</v>
      </c>
      <c r="D10" s="67">
        <v>1316</v>
      </c>
      <c r="E10" s="67">
        <v>1211</v>
      </c>
      <c r="F10" s="67">
        <v>1351</v>
      </c>
      <c r="G10" s="67">
        <v>1573</v>
      </c>
      <c r="H10" s="67">
        <f>+'1.01 Tableau 2'!H19</f>
        <v>1475</v>
      </c>
      <c r="I10" s="67">
        <f>+'1.01 Tableau 2'!I19</f>
        <v>1891</v>
      </c>
      <c r="J10" s="67">
        <v>1603</v>
      </c>
      <c r="K10" s="69">
        <f>(RSCTabCourbe_donnees11[[#This Row],[2024]]-RSCTabCourbe_donnees11[[#This Row],[2016]])/RSCTabCourbe_donnees11[[#This Row],[2016]]</f>
        <v>0.12019566736547868</v>
      </c>
    </row>
    <row r="11" spans="1:11" s="7" customFormat="1" ht="15" customHeight="1" x14ac:dyDescent="0.2">
      <c r="A11" s="66"/>
      <c r="B11" s="67"/>
      <c r="C11" s="67"/>
      <c r="D11" s="67"/>
      <c r="E11" s="67"/>
      <c r="F11" s="67"/>
      <c r="G11" s="67"/>
      <c r="H11" s="67"/>
      <c r="I11" s="69"/>
      <c r="J11" s="69"/>
    </row>
    <row r="12" spans="1:11" s="7" customFormat="1" ht="15" customHeight="1" x14ac:dyDescent="0.2">
      <c r="A12" s="66"/>
      <c r="B12" s="67"/>
      <c r="C12" s="67"/>
      <c r="D12" s="67"/>
      <c r="E12" s="67"/>
      <c r="F12" s="67"/>
      <c r="G12" s="67"/>
      <c r="H12" s="67"/>
      <c r="I12" s="69"/>
      <c r="J12" s="69"/>
    </row>
    <row r="13" spans="1:11" s="7" customFormat="1" ht="15" customHeight="1" x14ac:dyDescent="0.2">
      <c r="A13" s="17"/>
      <c r="B13" s="42"/>
      <c r="C13" s="42"/>
      <c r="D13" s="42"/>
      <c r="E13" s="42"/>
      <c r="F13" s="42"/>
      <c r="G13" s="42"/>
      <c r="H13" s="42"/>
      <c r="I13" s="3"/>
      <c r="J13" s="3"/>
    </row>
    <row r="14" spans="1:11" s="7" customFormat="1" ht="15" customHeight="1" x14ac:dyDescent="0.2">
      <c r="A14" s="44" t="s">
        <v>33</v>
      </c>
      <c r="B14" s="43"/>
      <c r="C14" s="43"/>
      <c r="D14" s="43"/>
      <c r="E14" s="42"/>
      <c r="F14" s="42"/>
      <c r="G14" s="42"/>
      <c r="H14" s="42"/>
    </row>
    <row r="15" spans="1:11" s="7" customFormat="1" ht="15" customHeight="1" x14ac:dyDescent="0.2">
      <c r="A15" s="8" t="s">
        <v>0</v>
      </c>
      <c r="B15" s="40" t="s">
        <v>30</v>
      </c>
      <c r="C15" s="40" t="s">
        <v>6</v>
      </c>
      <c r="D15" s="40" t="s">
        <v>7</v>
      </c>
      <c r="E15" s="40" t="s">
        <v>8</v>
      </c>
      <c r="F15" s="40" t="s">
        <v>9</v>
      </c>
      <c r="G15" s="40" t="s">
        <v>10</v>
      </c>
      <c r="H15" s="81" t="s">
        <v>11</v>
      </c>
      <c r="I15" s="84" t="s">
        <v>81</v>
      </c>
      <c r="J15" s="68" t="s">
        <v>82</v>
      </c>
    </row>
    <row r="16" spans="1:11" s="7" customFormat="1" ht="15" customHeight="1" x14ac:dyDescent="0.2">
      <c r="A16" s="9" t="s">
        <v>12</v>
      </c>
      <c r="B16" s="41">
        <f>100*B6/B6</f>
        <v>100</v>
      </c>
      <c r="C16" s="41">
        <f>100*C6/B6</f>
        <v>99.592040949851821</v>
      </c>
      <c r="D16" s="41">
        <f>100*D6/B6</f>
        <v>99.534310895585577</v>
      </c>
      <c r="E16" s="41">
        <f>100*E6/B6</f>
        <v>98.364315129122886</v>
      </c>
      <c r="F16" s="41">
        <f>100*F6/B6</f>
        <v>96.72478158796136</v>
      </c>
      <c r="G16" s="41">
        <f>100*G6/B6</f>
        <v>95.897317476811764</v>
      </c>
      <c r="H16" s="80">
        <f>100*H6/B6</f>
        <v>95.431628372397341</v>
      </c>
      <c r="I16" s="80">
        <f>100*I6/B6</f>
        <v>94.099988453989141</v>
      </c>
      <c r="J16" s="80">
        <f>100*J6/B6</f>
        <v>93.853673555786472</v>
      </c>
    </row>
    <row r="17" spans="1:11" s="7" customFormat="1" ht="15" customHeight="1" x14ac:dyDescent="0.2">
      <c r="A17" s="9" t="s">
        <v>13</v>
      </c>
      <c r="B17" s="41">
        <f t="shared" ref="B17:B20" si="0">100*B7/B7</f>
        <v>100</v>
      </c>
      <c r="C17" s="41">
        <f t="shared" ref="C17:C19" si="1">100*C7/B7</f>
        <v>101.30545876887341</v>
      </c>
      <c r="D17" s="41">
        <f t="shared" ref="D17:D20" si="2">100*D7/B7</f>
        <v>100.82694541231126</v>
      </c>
      <c r="E17" s="41">
        <f t="shared" ref="E17:E20" si="3">100*E7/B7</f>
        <v>101.25435540069687</v>
      </c>
      <c r="F17" s="41">
        <f t="shared" ref="F17:F20" si="4">100*F7/B7</f>
        <v>101.96515679442508</v>
      </c>
      <c r="G17" s="41">
        <f t="shared" ref="G17:G20" si="5">100*G7/B7</f>
        <v>102.52264808362369</v>
      </c>
      <c r="H17" s="80">
        <f t="shared" ref="H17:H20" si="6">100*H7/B7</f>
        <v>103.94425087108014</v>
      </c>
      <c r="I17" s="83">
        <f t="shared" ref="I17:I19" si="7">100*I7/B7</f>
        <v>102.36469221835075</v>
      </c>
      <c r="J17" s="42">
        <f t="shared" ref="J17:J20" si="8">100*J7/B7</f>
        <v>107.82346109175377</v>
      </c>
    </row>
    <row r="18" spans="1:11" s="7" customFormat="1" ht="15" customHeight="1" x14ac:dyDescent="0.2">
      <c r="A18" s="9" t="s">
        <v>14</v>
      </c>
      <c r="B18" s="41">
        <f t="shared" si="0"/>
        <v>100</v>
      </c>
      <c r="C18" s="41">
        <f t="shared" si="1"/>
        <v>104.65686274509804</v>
      </c>
      <c r="D18" s="41">
        <f t="shared" si="2"/>
        <v>108.84238310708899</v>
      </c>
      <c r="E18" s="41">
        <f t="shared" si="3"/>
        <v>127.07390648567119</v>
      </c>
      <c r="F18" s="41">
        <f t="shared" si="4"/>
        <v>106.41025641025641</v>
      </c>
      <c r="G18" s="41">
        <f t="shared" si="5"/>
        <v>113.48039215686275</v>
      </c>
      <c r="H18" s="80">
        <f t="shared" si="6"/>
        <v>116.36500754147814</v>
      </c>
      <c r="I18" s="83">
        <f t="shared" si="7"/>
        <v>112.9524886877828</v>
      </c>
      <c r="J18" s="42">
        <f t="shared" si="8"/>
        <v>114.74358974358974</v>
      </c>
    </row>
    <row r="19" spans="1:11" s="7" customFormat="1" ht="15" customHeight="1" x14ac:dyDescent="0.2">
      <c r="A19" s="9" t="s">
        <v>31</v>
      </c>
      <c r="B19" s="41">
        <f t="shared" si="0"/>
        <v>100</v>
      </c>
      <c r="C19" s="41">
        <f t="shared" si="1"/>
        <v>99.24849699398797</v>
      </c>
      <c r="D19" s="41">
        <f t="shared" si="2"/>
        <v>99.599198396793582</v>
      </c>
      <c r="E19" s="41">
        <f t="shared" si="3"/>
        <v>96.192384769539075</v>
      </c>
      <c r="F19" s="41">
        <f t="shared" si="4"/>
        <v>107.31462925851703</v>
      </c>
      <c r="G19" s="41">
        <f t="shared" si="5"/>
        <v>123.39679358717434</v>
      </c>
      <c r="H19" s="80">
        <f t="shared" si="6"/>
        <v>118.98797595190381</v>
      </c>
      <c r="I19" s="83">
        <f t="shared" si="7"/>
        <v>139.32865731462925</v>
      </c>
      <c r="J19" s="42">
        <f>100*J9/B9</f>
        <v>137.82565130260522</v>
      </c>
    </row>
    <row r="20" spans="1:11" s="7" customFormat="1" ht="15" customHeight="1" x14ac:dyDescent="0.2">
      <c r="A20" s="66" t="s">
        <v>32</v>
      </c>
      <c r="B20" s="65">
        <f t="shared" si="0"/>
        <v>100</v>
      </c>
      <c r="C20" s="65">
        <f>100*C10/B10</f>
        <v>94.129979035639408</v>
      </c>
      <c r="D20" s="65">
        <f t="shared" si="2"/>
        <v>91.963661774982526</v>
      </c>
      <c r="E20" s="65">
        <f t="shared" si="3"/>
        <v>84.626135569531797</v>
      </c>
      <c r="F20" s="65">
        <f t="shared" si="4"/>
        <v>94.409503843466112</v>
      </c>
      <c r="G20" s="65">
        <f t="shared" si="5"/>
        <v>109.92313067784765</v>
      </c>
      <c r="H20" s="80">
        <f t="shared" si="6"/>
        <v>103.07477288609364</v>
      </c>
      <c r="I20" s="83">
        <f>100*I10/B10</f>
        <v>132.14535290006989</v>
      </c>
      <c r="J20" s="42">
        <f t="shared" si="8"/>
        <v>112.01956673654787</v>
      </c>
    </row>
    <row r="21" spans="1:11" s="7" customFormat="1" ht="15" customHeight="1" x14ac:dyDescent="0.2">
      <c r="A21" s="17"/>
      <c r="B21" s="18"/>
      <c r="C21" s="18"/>
      <c r="D21" s="18"/>
      <c r="E21" s="18"/>
      <c r="F21" s="19"/>
      <c r="G21" s="20"/>
      <c r="H21" s="20"/>
      <c r="I21" s="3"/>
      <c r="J21" s="3"/>
      <c r="K21" s="3"/>
    </row>
    <row r="22" spans="1:11" s="7" customFormat="1" ht="15" customHeight="1" x14ac:dyDescent="0.2">
      <c r="E22" s="5"/>
      <c r="F22" s="3"/>
      <c r="G22" s="3"/>
      <c r="H22" s="3"/>
      <c r="I22" s="3"/>
      <c r="J22" s="3"/>
      <c r="K22" s="3"/>
    </row>
    <row r="23" spans="1:11" s="7" customFormat="1" ht="15" customHeight="1" x14ac:dyDescent="0.2">
      <c r="E23" s="5"/>
      <c r="F23" s="3"/>
      <c r="G23" s="3"/>
      <c r="H23" s="3"/>
      <c r="I23" s="3"/>
      <c r="J23" s="3"/>
      <c r="K23" s="3"/>
    </row>
    <row r="24" spans="1:11" s="10" customFormat="1" ht="15" customHeight="1" x14ac:dyDescent="0.2">
      <c r="E24" s="5"/>
      <c r="F24" s="3"/>
      <c r="G24" s="3"/>
      <c r="H24" s="3"/>
      <c r="I24" s="3"/>
      <c r="J24" s="3"/>
      <c r="K24" s="3"/>
    </row>
    <row r="25" spans="1:11" s="7" customFormat="1" ht="15" customHeight="1" x14ac:dyDescent="0.2">
      <c r="E25" s="5"/>
      <c r="F25" s="3"/>
      <c r="G25" s="3"/>
      <c r="H25" s="3"/>
      <c r="I25" s="3"/>
      <c r="J25" s="3"/>
      <c r="K25" s="3"/>
    </row>
    <row r="26" spans="1:11" s="7" customFormat="1" ht="15" customHeight="1" x14ac:dyDescent="0.2">
      <c r="E26" s="5"/>
      <c r="F26" s="3"/>
      <c r="G26" s="3"/>
      <c r="H26" s="3"/>
      <c r="I26" s="3"/>
      <c r="J26" s="3"/>
      <c r="K26" s="3"/>
    </row>
    <row r="27" spans="1:11" s="7" customFormat="1" ht="15" customHeight="1" x14ac:dyDescent="0.2">
      <c r="A27" s="91" t="s">
        <v>1</v>
      </c>
      <c r="B27" s="91"/>
      <c r="C27" s="91"/>
      <c r="D27" s="91"/>
      <c r="E27" s="5"/>
      <c r="F27" s="3"/>
      <c r="G27" s="3"/>
      <c r="H27" s="3"/>
      <c r="I27" s="3"/>
      <c r="J27" s="3"/>
      <c r="K27" s="3"/>
    </row>
    <row r="28" spans="1:11" s="7" customFormat="1" ht="15" customHeight="1" x14ac:dyDescent="0.2">
      <c r="A28" s="11"/>
      <c r="B28" s="12"/>
      <c r="C28" s="13"/>
      <c r="D28" s="12"/>
      <c r="E28" s="5"/>
      <c r="F28" s="3"/>
      <c r="G28" s="3"/>
      <c r="H28" s="3"/>
      <c r="I28" s="3"/>
      <c r="J28" s="3"/>
      <c r="K28" s="3"/>
    </row>
    <row r="29" spans="1:11" s="7" customFormat="1" ht="15" customHeight="1" x14ac:dyDescent="0.2">
      <c r="A29" s="11" t="s">
        <v>2</v>
      </c>
      <c r="B29" s="14"/>
      <c r="C29" s="14"/>
      <c r="D29" s="14"/>
      <c r="E29" s="5"/>
      <c r="F29" s="3"/>
      <c r="G29" s="3"/>
      <c r="H29" s="3"/>
      <c r="I29" s="3"/>
      <c r="J29" s="3"/>
      <c r="K29" s="3"/>
    </row>
    <row r="30" spans="1:11" s="7" customFormat="1" ht="15" customHeight="1" x14ac:dyDescent="0.2">
      <c r="A30" s="15" t="s">
        <v>3</v>
      </c>
      <c r="B30" s="5"/>
      <c r="C30" s="5"/>
      <c r="D30" s="5"/>
      <c r="E30" s="5"/>
      <c r="F30" s="3"/>
      <c r="G30" s="3"/>
      <c r="H30" s="3"/>
      <c r="I30" s="3"/>
      <c r="J30" s="3"/>
      <c r="K30" s="3"/>
    </row>
    <row r="31" spans="1:11" s="7" customFormat="1" ht="15" customHeight="1" x14ac:dyDescent="0.2">
      <c r="A31" s="16" t="s">
        <v>4</v>
      </c>
      <c r="B31" s="5"/>
      <c r="C31" s="5"/>
      <c r="D31" s="5"/>
      <c r="E31" s="5"/>
      <c r="F31" s="3"/>
      <c r="G31" s="3"/>
      <c r="H31" s="3"/>
      <c r="I31" s="3"/>
      <c r="J31" s="3"/>
      <c r="K31" s="3"/>
    </row>
    <row r="32" spans="1:11" s="10" customFormat="1" ht="15" customHeight="1" x14ac:dyDescent="0.2">
      <c r="A32" s="15" t="s">
        <v>5</v>
      </c>
      <c r="B32" s="5"/>
      <c r="C32" s="5"/>
      <c r="D32" s="5"/>
      <c r="E32" s="5"/>
      <c r="F32" s="3"/>
      <c r="G32" s="3"/>
      <c r="H32" s="3"/>
      <c r="I32" s="3"/>
      <c r="J32" s="3"/>
      <c r="K32" s="3"/>
    </row>
    <row r="33" spans="1:11" s="7" customFormat="1" ht="15" customHeight="1" x14ac:dyDescent="0.2">
      <c r="A33" s="4"/>
      <c r="B33" s="5"/>
      <c r="C33" s="5"/>
      <c r="D33" s="5"/>
      <c r="E33" s="5"/>
      <c r="F33" s="3"/>
      <c r="G33" s="3"/>
      <c r="H33" s="3"/>
      <c r="I33" s="3"/>
      <c r="J33" s="3"/>
      <c r="K33" s="3"/>
    </row>
    <row r="34" spans="1:11" s="7" customFormat="1" ht="15" customHeight="1" x14ac:dyDescent="0.2">
      <c r="A34" s="4"/>
      <c r="B34" s="5"/>
      <c r="C34" s="5"/>
      <c r="D34" s="5"/>
      <c r="E34" s="5"/>
      <c r="F34" s="3"/>
      <c r="G34" s="3"/>
      <c r="H34" s="3"/>
      <c r="I34" s="3"/>
      <c r="J34" s="3"/>
      <c r="K34" s="3"/>
    </row>
    <row r="35" spans="1:11" s="7" customFormat="1" ht="15" customHeight="1" x14ac:dyDescent="0.2">
      <c r="A35" s="4"/>
      <c r="B35" s="5"/>
      <c r="C35" s="5"/>
      <c r="D35" s="5"/>
      <c r="E35" s="5"/>
      <c r="F35" s="3"/>
      <c r="G35" s="3"/>
      <c r="H35" s="3"/>
      <c r="I35" s="3"/>
      <c r="J35" s="3"/>
      <c r="K35" s="3"/>
    </row>
    <row r="36" spans="1:11" s="7" customFormat="1" ht="15" customHeight="1" x14ac:dyDescent="0.2">
      <c r="A36" s="4"/>
      <c r="B36" s="5"/>
      <c r="C36" s="5"/>
      <c r="D36" s="5"/>
      <c r="E36" s="5"/>
      <c r="F36" s="3"/>
      <c r="G36" s="3"/>
      <c r="H36" s="3"/>
      <c r="I36" s="3"/>
      <c r="J36" s="3"/>
      <c r="K36" s="3"/>
    </row>
    <row r="37" spans="1:11" s="7" customFormat="1" ht="15" customHeight="1" x14ac:dyDescent="0.2">
      <c r="A37" s="4"/>
      <c r="B37" s="5"/>
      <c r="C37" s="5"/>
      <c r="D37" s="5"/>
      <c r="E37" s="5"/>
      <c r="F37" s="3"/>
      <c r="G37" s="3"/>
      <c r="H37" s="3"/>
      <c r="I37" s="3"/>
      <c r="J37" s="3"/>
      <c r="K37" s="3"/>
    </row>
    <row r="38" spans="1:11" s="7" customFormat="1" ht="15" customHeight="1" x14ac:dyDescent="0.2">
      <c r="A38" s="4"/>
      <c r="B38" s="5"/>
      <c r="C38" s="5"/>
      <c r="D38" s="5"/>
      <c r="E38" s="5"/>
      <c r="F38" s="3"/>
      <c r="G38" s="3"/>
      <c r="H38" s="3"/>
      <c r="I38" s="3"/>
      <c r="J38" s="3"/>
      <c r="K38" s="3"/>
    </row>
    <row r="39" spans="1:11" s="7" customFormat="1" ht="15" customHeight="1" x14ac:dyDescent="0.2">
      <c r="A39" s="4"/>
      <c r="B39" s="5"/>
      <c r="C39" s="5"/>
      <c r="D39" s="5"/>
      <c r="E39" s="5"/>
      <c r="F39" s="3"/>
      <c r="G39" s="3"/>
      <c r="H39" s="3"/>
      <c r="I39" s="3"/>
      <c r="J39" s="3"/>
      <c r="K39" s="3"/>
    </row>
    <row r="40" spans="1:11" s="10" customFormat="1" ht="15" customHeight="1" x14ac:dyDescent="0.2">
      <c r="A40" s="4"/>
      <c r="B40" s="5"/>
      <c r="C40" s="5"/>
      <c r="D40" s="5"/>
      <c r="E40" s="5"/>
      <c r="F40" s="3"/>
      <c r="G40" s="3"/>
      <c r="H40" s="3"/>
      <c r="I40" s="3"/>
      <c r="J40" s="3"/>
      <c r="K40" s="3"/>
    </row>
    <row r="41" spans="1:11" s="7" customFormat="1" ht="15" customHeight="1" x14ac:dyDescent="0.2">
      <c r="A41" s="4"/>
      <c r="B41" s="5"/>
      <c r="C41" s="5"/>
      <c r="D41" s="5"/>
      <c r="E41" s="5"/>
      <c r="F41" s="3"/>
      <c r="G41" s="3"/>
      <c r="H41" s="3"/>
      <c r="I41" s="3"/>
      <c r="J41" s="3"/>
      <c r="K41" s="3"/>
    </row>
    <row r="42" spans="1:11" s="7" customFormat="1" ht="15" customHeight="1" x14ac:dyDescent="0.2">
      <c r="A42" s="4"/>
      <c r="B42" s="5"/>
      <c r="C42" s="5"/>
      <c r="D42" s="5"/>
      <c r="E42" s="5"/>
      <c r="F42" s="3"/>
      <c r="G42" s="3"/>
      <c r="H42" s="3"/>
      <c r="I42" s="3"/>
      <c r="J42" s="3"/>
      <c r="K42" s="3"/>
    </row>
    <row r="43" spans="1:11" s="7" customFormat="1" ht="15" customHeight="1" x14ac:dyDescent="0.2">
      <c r="A43" s="4"/>
      <c r="B43" s="5"/>
      <c r="C43" s="5"/>
      <c r="D43" s="5"/>
      <c r="E43" s="5"/>
      <c r="F43" s="3"/>
      <c r="G43" s="3"/>
      <c r="H43" s="3"/>
      <c r="I43" s="3"/>
      <c r="J43" s="3"/>
      <c r="K43" s="3"/>
    </row>
    <row r="44" spans="1:11" s="7" customFormat="1" ht="15" customHeight="1" x14ac:dyDescent="0.2">
      <c r="A44" s="4"/>
      <c r="B44" s="5"/>
      <c r="C44" s="5"/>
      <c r="D44" s="5"/>
      <c r="E44" s="5"/>
      <c r="F44" s="3"/>
      <c r="G44" s="3"/>
      <c r="H44" s="3"/>
      <c r="I44" s="3"/>
      <c r="J44" s="3"/>
      <c r="K44" s="3"/>
    </row>
    <row r="45" spans="1:11" s="7" customFormat="1" ht="15" customHeight="1" x14ac:dyDescent="0.2">
      <c r="A45" s="4"/>
      <c r="B45" s="5"/>
      <c r="C45" s="5"/>
      <c r="D45" s="5"/>
      <c r="E45" s="5"/>
      <c r="F45" s="3"/>
      <c r="G45" s="3"/>
      <c r="H45" s="3"/>
      <c r="I45" s="3"/>
      <c r="J45" s="3"/>
      <c r="K45" s="3"/>
    </row>
    <row r="46" spans="1:11" s="7" customFormat="1" ht="15" customHeight="1" x14ac:dyDescent="0.2">
      <c r="A46" s="4"/>
      <c r="B46" s="5"/>
      <c r="C46" s="5"/>
      <c r="D46" s="5"/>
      <c r="E46" s="5"/>
      <c r="F46" s="3"/>
      <c r="G46" s="3"/>
      <c r="H46" s="3"/>
      <c r="I46" s="3"/>
      <c r="J46" s="3"/>
      <c r="K46" s="3"/>
    </row>
    <row r="47" spans="1:11" s="7" customFormat="1" ht="15" customHeight="1" x14ac:dyDescent="0.2">
      <c r="A47" s="4"/>
      <c r="B47" s="5"/>
      <c r="C47" s="5"/>
      <c r="D47" s="5"/>
      <c r="E47" s="5"/>
      <c r="F47" s="3"/>
      <c r="G47" s="3"/>
      <c r="H47" s="3"/>
      <c r="I47" s="3"/>
      <c r="J47" s="3"/>
      <c r="K47" s="3"/>
    </row>
    <row r="48" spans="1:11" s="7" customFormat="1" ht="15" customHeight="1" x14ac:dyDescent="0.2">
      <c r="A48" s="4"/>
      <c r="B48" s="5"/>
      <c r="C48" s="5"/>
      <c r="D48" s="5"/>
      <c r="E48" s="5"/>
      <c r="F48" s="3"/>
      <c r="G48" s="3"/>
      <c r="H48" s="3"/>
      <c r="I48" s="3"/>
      <c r="J48" s="3"/>
      <c r="K48" s="3"/>
    </row>
    <row r="49" spans="1:11" s="7" customFormat="1" ht="15" customHeight="1" x14ac:dyDescent="0.2">
      <c r="A49" s="4"/>
      <c r="B49" s="5"/>
      <c r="C49" s="5"/>
      <c r="D49" s="5"/>
      <c r="E49" s="5"/>
      <c r="F49" s="3"/>
      <c r="G49" s="3"/>
      <c r="H49" s="3"/>
      <c r="I49" s="3"/>
      <c r="J49" s="3"/>
      <c r="K49" s="3"/>
    </row>
    <row r="50" spans="1:11" s="7" customFormat="1" ht="15" customHeight="1" x14ac:dyDescent="0.2">
      <c r="A50" s="4"/>
      <c r="B50" s="5"/>
      <c r="C50" s="5"/>
      <c r="D50" s="5"/>
      <c r="E50" s="5"/>
      <c r="F50" s="3"/>
      <c r="G50" s="3"/>
      <c r="H50" s="3"/>
      <c r="I50" s="3"/>
      <c r="J50" s="3"/>
      <c r="K50" s="3"/>
    </row>
    <row r="51" spans="1:11" s="7" customFormat="1" ht="15" customHeight="1" x14ac:dyDescent="0.2">
      <c r="A51" s="4"/>
      <c r="B51" s="5"/>
      <c r="C51" s="5"/>
      <c r="D51" s="5"/>
      <c r="E51" s="5"/>
      <c r="F51" s="3"/>
      <c r="G51" s="3"/>
      <c r="H51" s="3"/>
      <c r="I51" s="3"/>
      <c r="J51" s="3"/>
      <c r="K51" s="3"/>
    </row>
    <row r="52" spans="1:11" s="7" customFormat="1" ht="15" customHeight="1" x14ac:dyDescent="0.2">
      <c r="A52" s="4"/>
      <c r="B52" s="5"/>
      <c r="C52" s="5"/>
      <c r="D52" s="5"/>
      <c r="E52" s="5"/>
      <c r="F52" s="3"/>
      <c r="G52" s="3"/>
      <c r="H52" s="3"/>
      <c r="I52" s="3"/>
      <c r="J52" s="3"/>
      <c r="K52" s="3"/>
    </row>
    <row r="53" spans="1:11" s="7" customFormat="1" ht="15" customHeight="1" x14ac:dyDescent="0.2">
      <c r="A53" s="4"/>
      <c r="B53" s="5"/>
      <c r="C53" s="5"/>
      <c r="D53" s="5"/>
      <c r="E53" s="5"/>
      <c r="F53" s="3"/>
      <c r="G53" s="3"/>
      <c r="H53" s="3"/>
      <c r="I53" s="3"/>
      <c r="J53" s="3"/>
      <c r="K53" s="3"/>
    </row>
    <row r="54" spans="1:11" s="7" customFormat="1" ht="15" customHeight="1" x14ac:dyDescent="0.2">
      <c r="A54" s="4"/>
      <c r="B54" s="5"/>
      <c r="C54" s="5"/>
      <c r="D54" s="5"/>
      <c r="E54" s="5"/>
      <c r="F54" s="3"/>
      <c r="G54" s="3"/>
      <c r="H54" s="3"/>
      <c r="I54" s="3"/>
      <c r="J54" s="3"/>
      <c r="K54" s="3"/>
    </row>
    <row r="55" spans="1:11" s="7" customFormat="1" ht="15" customHeight="1" x14ac:dyDescent="0.2">
      <c r="A55" s="4"/>
      <c r="B55" s="5"/>
      <c r="C55" s="5"/>
      <c r="D55" s="5"/>
      <c r="E55" s="5"/>
      <c r="F55" s="3"/>
      <c r="G55" s="3"/>
      <c r="H55" s="3"/>
      <c r="I55" s="3"/>
      <c r="J55" s="3"/>
      <c r="K55" s="3"/>
    </row>
    <row r="56" spans="1:11" s="10" customFormat="1" ht="15" customHeight="1" x14ac:dyDescent="0.2">
      <c r="A56" s="4"/>
      <c r="B56" s="5"/>
      <c r="C56" s="5"/>
      <c r="D56" s="5"/>
      <c r="E56" s="5"/>
      <c r="F56" s="3"/>
      <c r="G56" s="3"/>
      <c r="H56" s="3"/>
      <c r="I56" s="3"/>
      <c r="J56" s="3"/>
      <c r="K56" s="3"/>
    </row>
    <row r="57" spans="1:11" s="7" customFormat="1" ht="15" customHeight="1" x14ac:dyDescent="0.2">
      <c r="A57" s="4"/>
      <c r="B57" s="5"/>
      <c r="C57" s="5"/>
      <c r="D57" s="5"/>
      <c r="E57" s="5"/>
      <c r="F57" s="3"/>
      <c r="G57" s="3"/>
      <c r="H57" s="3"/>
      <c r="I57" s="3"/>
      <c r="J57" s="3"/>
      <c r="K57" s="3"/>
    </row>
    <row r="58" spans="1:11" s="7" customFormat="1" ht="15" customHeight="1" x14ac:dyDescent="0.2">
      <c r="A58" s="4"/>
      <c r="B58" s="5"/>
      <c r="C58" s="5"/>
      <c r="D58" s="5"/>
      <c r="E58" s="5"/>
      <c r="F58" s="3"/>
      <c r="G58" s="3"/>
      <c r="H58" s="3"/>
      <c r="I58" s="3"/>
      <c r="J58" s="3"/>
      <c r="K58" s="3"/>
    </row>
    <row r="59" spans="1:11" s="7" customFormat="1" ht="15" customHeight="1" x14ac:dyDescent="0.2">
      <c r="A59" s="4"/>
      <c r="B59" s="5"/>
      <c r="C59" s="5"/>
      <c r="D59" s="5"/>
      <c r="E59" s="5"/>
      <c r="F59" s="3"/>
      <c r="G59" s="3"/>
      <c r="H59" s="3"/>
      <c r="I59" s="3"/>
      <c r="J59" s="3"/>
      <c r="K59" s="3"/>
    </row>
    <row r="60" spans="1:11" s="7" customFormat="1" ht="15" customHeight="1" x14ac:dyDescent="0.2">
      <c r="A60" s="4"/>
      <c r="B60" s="5"/>
      <c r="C60" s="5"/>
      <c r="D60" s="5"/>
      <c r="E60" s="5"/>
      <c r="F60" s="3"/>
      <c r="G60" s="3"/>
      <c r="H60" s="3"/>
      <c r="I60" s="3"/>
      <c r="J60" s="3"/>
      <c r="K60" s="3"/>
    </row>
    <row r="61" spans="1:11" s="7" customFormat="1" ht="15" customHeight="1" x14ac:dyDescent="0.2">
      <c r="A61" s="4"/>
      <c r="B61" s="5"/>
      <c r="C61" s="5"/>
      <c r="D61" s="5"/>
      <c r="E61" s="5"/>
      <c r="F61" s="3"/>
      <c r="G61" s="3"/>
      <c r="H61" s="3"/>
      <c r="I61" s="3"/>
      <c r="J61" s="3"/>
      <c r="K61" s="3"/>
    </row>
    <row r="62" spans="1:11" s="7" customFormat="1" ht="15" customHeight="1" x14ac:dyDescent="0.2">
      <c r="A62" s="4"/>
      <c r="B62" s="5"/>
      <c r="C62" s="5"/>
      <c r="D62" s="5"/>
      <c r="E62" s="5"/>
      <c r="F62" s="3"/>
      <c r="G62" s="3"/>
      <c r="H62" s="3"/>
      <c r="I62" s="3"/>
      <c r="J62" s="3"/>
      <c r="K62" s="3"/>
    </row>
    <row r="63" spans="1:11" ht="12.75" hidden="1" x14ac:dyDescent="0.2"/>
    <row r="64" spans="1:11" ht="12.75" hidden="1" x14ac:dyDescent="0.2"/>
    <row r="65" spans="2:14" ht="12.75" hidden="1" x14ac:dyDescent="0.2"/>
    <row r="66" spans="2:14" ht="12.75" hidden="1" x14ac:dyDescent="0.2"/>
    <row r="67" spans="2:14" ht="12.75" hidden="1" x14ac:dyDescent="0.2"/>
    <row r="68" spans="2:14" ht="12.75" hidden="1" x14ac:dyDescent="0.2"/>
    <row r="69" spans="2:14" ht="12.75" hidden="1" x14ac:dyDescent="0.2"/>
    <row r="70" spans="2:14" ht="12.75" hidden="1" x14ac:dyDescent="0.2"/>
    <row r="71" spans="2:14" ht="12.75" hidden="1" x14ac:dyDescent="0.2"/>
    <row r="72" spans="2:14" ht="12.75" hidden="1" x14ac:dyDescent="0.2"/>
    <row r="73" spans="2:14" ht="12.75" hidden="1" x14ac:dyDescent="0.2"/>
    <row r="74" spans="2:14" ht="12.75" hidden="1" x14ac:dyDescent="0.2"/>
    <row r="75" spans="2:14" ht="12.75" hidden="1" x14ac:dyDescent="0.2"/>
    <row r="76" spans="2:14" s="4" customFormat="1" ht="12.75" hidden="1" x14ac:dyDescent="0.2">
      <c r="B76" s="5"/>
      <c r="C76" s="5"/>
      <c r="D76" s="5"/>
      <c r="E76" s="5"/>
      <c r="F76" s="3"/>
      <c r="G76" s="3"/>
      <c r="H76" s="3"/>
      <c r="I76" s="3"/>
      <c r="J76" s="3"/>
      <c r="K76" s="3"/>
      <c r="L76" s="3"/>
      <c r="M76" s="3"/>
      <c r="N76" s="3"/>
    </row>
    <row r="77" spans="2:14" s="4" customFormat="1" ht="12.75" hidden="1" x14ac:dyDescent="0.2">
      <c r="B77" s="5"/>
      <c r="C77" s="5"/>
      <c r="D77" s="5"/>
      <c r="E77" s="5"/>
      <c r="F77" s="3"/>
      <c r="G77" s="3"/>
      <c r="H77" s="3"/>
      <c r="I77" s="3"/>
      <c r="J77" s="3"/>
      <c r="K77" s="3"/>
      <c r="L77" s="3"/>
      <c r="M77" s="3"/>
      <c r="N77" s="3"/>
    </row>
    <row r="78" spans="2:14" s="4" customFormat="1" ht="12.75" hidden="1" x14ac:dyDescent="0.2">
      <c r="B78" s="5"/>
      <c r="C78" s="5"/>
      <c r="D78" s="5"/>
      <c r="E78" s="5"/>
      <c r="F78" s="3"/>
      <c r="G78" s="3"/>
      <c r="H78" s="3"/>
      <c r="I78" s="3"/>
      <c r="J78" s="3"/>
      <c r="K78" s="3"/>
      <c r="L78" s="3"/>
      <c r="M78" s="3"/>
      <c r="N78" s="3"/>
    </row>
    <row r="79" spans="2:14" s="4" customFormat="1" ht="12.75" hidden="1" x14ac:dyDescent="0.2">
      <c r="B79" s="5"/>
      <c r="C79" s="5"/>
      <c r="D79" s="5"/>
      <c r="E79" s="5"/>
      <c r="F79" s="3"/>
      <c r="G79" s="3"/>
      <c r="H79" s="3"/>
      <c r="I79" s="3"/>
      <c r="J79" s="3"/>
      <c r="K79" s="3"/>
      <c r="L79" s="3"/>
      <c r="M79" s="3"/>
      <c r="N79" s="3"/>
    </row>
    <row r="80" spans="2:14" s="4" customFormat="1" ht="12.75" hidden="1" x14ac:dyDescent="0.2">
      <c r="B80" s="5"/>
      <c r="C80" s="5"/>
      <c r="D80" s="5"/>
      <c r="E80" s="5"/>
      <c r="F80" s="3"/>
      <c r="G80" s="3"/>
      <c r="H80" s="3"/>
      <c r="I80" s="3"/>
      <c r="J80" s="3"/>
      <c r="K80" s="3"/>
      <c r="L80" s="3"/>
      <c r="M80" s="3"/>
      <c r="N80" s="3"/>
    </row>
    <row r="81" spans="2:14" s="4" customFormat="1" ht="12.75" hidden="1" x14ac:dyDescent="0.2">
      <c r="B81" s="5"/>
      <c r="C81" s="5"/>
      <c r="D81" s="5"/>
      <c r="E81" s="5"/>
      <c r="F81" s="3"/>
      <c r="G81" s="3"/>
      <c r="H81" s="3"/>
      <c r="I81" s="3"/>
      <c r="J81" s="3"/>
      <c r="K81" s="3"/>
      <c r="L81" s="3"/>
      <c r="M81" s="3"/>
      <c r="N81" s="3"/>
    </row>
    <row r="82" spans="2:14" s="4" customFormat="1" ht="12.75" hidden="1" x14ac:dyDescent="0.2">
      <c r="B82" s="5"/>
      <c r="C82" s="5"/>
      <c r="D82" s="5"/>
      <c r="E82" s="5"/>
      <c r="F82" s="3"/>
      <c r="G82" s="3"/>
      <c r="H82" s="3"/>
      <c r="I82" s="3"/>
      <c r="J82" s="3"/>
      <c r="K82" s="3"/>
      <c r="L82" s="3"/>
      <c r="M82" s="3"/>
      <c r="N82" s="3"/>
    </row>
    <row r="83" spans="2:14" s="4" customFormat="1" ht="12.75" hidden="1" x14ac:dyDescent="0.2">
      <c r="B83" s="5"/>
      <c r="C83" s="5"/>
      <c r="D83" s="5"/>
      <c r="E83" s="5"/>
      <c r="F83" s="3"/>
      <c r="G83" s="3"/>
      <c r="H83" s="3"/>
      <c r="I83" s="3"/>
      <c r="J83" s="3"/>
      <c r="K83" s="3"/>
      <c r="L83" s="3"/>
      <c r="M83" s="3"/>
      <c r="N83" s="3"/>
    </row>
    <row r="84" spans="2:14" s="4" customFormat="1" ht="12.75" hidden="1" x14ac:dyDescent="0.2">
      <c r="B84" s="5"/>
      <c r="C84" s="5"/>
      <c r="D84" s="5"/>
      <c r="E84" s="5"/>
      <c r="F84" s="3"/>
      <c r="G84" s="3"/>
      <c r="H84" s="3"/>
      <c r="I84" s="3"/>
      <c r="J84" s="3"/>
      <c r="K84" s="3"/>
      <c r="L84" s="3"/>
      <c r="M84" s="3"/>
      <c r="N84" s="3"/>
    </row>
    <row r="85" spans="2:14" s="4" customFormat="1" ht="12.75" hidden="1" x14ac:dyDescent="0.2">
      <c r="B85" s="5"/>
      <c r="C85" s="5"/>
      <c r="D85" s="5"/>
      <c r="E85" s="5"/>
      <c r="F85" s="3"/>
      <c r="G85" s="3"/>
      <c r="H85" s="3"/>
      <c r="I85" s="3"/>
      <c r="J85" s="3"/>
      <c r="K85" s="3"/>
      <c r="L85" s="3"/>
      <c r="M85" s="3"/>
      <c r="N85" s="3"/>
    </row>
    <row r="86" spans="2:14" s="4" customFormat="1" ht="12.75" hidden="1" x14ac:dyDescent="0.2">
      <c r="B86" s="5"/>
      <c r="C86" s="5"/>
      <c r="D86" s="5"/>
      <c r="E86" s="5"/>
      <c r="F86" s="3"/>
      <c r="G86" s="3"/>
      <c r="H86" s="3"/>
      <c r="I86" s="3"/>
      <c r="J86" s="3"/>
      <c r="K86" s="3"/>
      <c r="L86" s="3"/>
      <c r="M86" s="3"/>
      <c r="N86" s="3"/>
    </row>
    <row r="87" spans="2:14" s="4" customFormat="1" ht="12.75" hidden="1" x14ac:dyDescent="0.2">
      <c r="B87" s="5"/>
      <c r="C87" s="5"/>
      <c r="D87" s="5"/>
      <c r="E87" s="5"/>
      <c r="F87" s="3"/>
      <c r="G87" s="3"/>
      <c r="H87" s="3"/>
      <c r="I87" s="3"/>
      <c r="J87" s="3"/>
      <c r="K87" s="3"/>
      <c r="L87" s="3"/>
      <c r="M87" s="3"/>
      <c r="N87" s="3"/>
    </row>
    <row r="88" spans="2:14" s="4" customFormat="1" ht="12.75" hidden="1" x14ac:dyDescent="0.2">
      <c r="B88" s="5"/>
      <c r="C88" s="5"/>
      <c r="D88" s="5"/>
      <c r="E88" s="5"/>
      <c r="F88" s="3"/>
      <c r="G88" s="3"/>
      <c r="H88" s="3"/>
      <c r="I88" s="3"/>
      <c r="J88" s="3"/>
      <c r="K88" s="3"/>
      <c r="L88" s="3"/>
      <c r="M88" s="3"/>
      <c r="N88" s="3"/>
    </row>
    <row r="89" spans="2:14" s="4" customFormat="1" ht="12.75" hidden="1" x14ac:dyDescent="0.2">
      <c r="B89" s="5"/>
      <c r="C89" s="5"/>
      <c r="D89" s="5"/>
      <c r="E89" s="5"/>
      <c r="F89" s="3"/>
      <c r="G89" s="3"/>
      <c r="H89" s="3"/>
      <c r="I89" s="3"/>
      <c r="J89" s="3"/>
      <c r="K89" s="3"/>
      <c r="L89" s="3"/>
      <c r="M89" s="3"/>
      <c r="N89" s="3"/>
    </row>
    <row r="90" spans="2:14" s="4" customFormat="1" ht="12.75" hidden="1" x14ac:dyDescent="0.2">
      <c r="B90" s="5"/>
      <c r="C90" s="5"/>
      <c r="D90" s="5"/>
      <c r="E90" s="5"/>
      <c r="F90" s="3"/>
      <c r="G90" s="3"/>
      <c r="H90" s="3"/>
      <c r="I90" s="3"/>
      <c r="J90" s="3"/>
      <c r="K90" s="3"/>
      <c r="L90" s="3"/>
      <c r="M90" s="3"/>
      <c r="N90" s="3"/>
    </row>
    <row r="91" spans="2:14" s="4" customFormat="1" ht="12.75" hidden="1" x14ac:dyDescent="0.2">
      <c r="B91" s="5"/>
      <c r="C91" s="5"/>
      <c r="D91" s="5"/>
      <c r="E91" s="5"/>
      <c r="F91" s="3"/>
      <c r="G91" s="3"/>
      <c r="H91" s="3"/>
      <c r="I91" s="3"/>
      <c r="J91" s="3"/>
      <c r="K91" s="3"/>
      <c r="L91" s="3"/>
      <c r="M91" s="3"/>
      <c r="N91" s="3"/>
    </row>
    <row r="92" spans="2:14" s="4" customFormat="1" ht="12.75" hidden="1" x14ac:dyDescent="0.2">
      <c r="B92" s="5"/>
      <c r="C92" s="5"/>
      <c r="D92" s="5"/>
      <c r="E92" s="5"/>
      <c r="F92" s="3"/>
      <c r="G92" s="3"/>
      <c r="H92" s="3"/>
      <c r="I92" s="3"/>
      <c r="J92" s="3"/>
      <c r="K92" s="3"/>
      <c r="L92" s="3"/>
      <c r="M92" s="3"/>
      <c r="N92" s="3"/>
    </row>
    <row r="93" spans="2:14" s="4" customFormat="1" ht="12.75" hidden="1" x14ac:dyDescent="0.2">
      <c r="B93" s="5"/>
      <c r="C93" s="5"/>
      <c r="D93" s="5"/>
      <c r="E93" s="5"/>
      <c r="F93" s="3"/>
      <c r="G93" s="3"/>
      <c r="H93" s="3"/>
      <c r="I93" s="3"/>
      <c r="J93" s="3"/>
      <c r="K93" s="3"/>
      <c r="L93" s="3"/>
      <c r="M93" s="3"/>
      <c r="N93" s="3"/>
    </row>
    <row r="94" spans="2:14" s="4" customFormat="1" ht="12.75" hidden="1" x14ac:dyDescent="0.2">
      <c r="B94" s="5"/>
      <c r="C94" s="5"/>
      <c r="D94" s="5"/>
      <c r="E94" s="5"/>
      <c r="F94" s="3"/>
      <c r="G94" s="3"/>
      <c r="H94" s="3"/>
      <c r="I94" s="3"/>
      <c r="J94" s="3"/>
      <c r="K94" s="3"/>
      <c r="L94" s="3"/>
      <c r="M94" s="3"/>
      <c r="N94" s="3"/>
    </row>
    <row r="95" spans="2:14" s="4" customFormat="1" ht="12.75" hidden="1" x14ac:dyDescent="0.2">
      <c r="B95" s="5"/>
      <c r="C95" s="5"/>
      <c r="D95" s="5"/>
      <c r="E95" s="5"/>
      <c r="F95" s="3"/>
      <c r="G95" s="3"/>
      <c r="H95" s="3"/>
      <c r="I95" s="3"/>
      <c r="J95" s="3"/>
      <c r="K95" s="3"/>
      <c r="L95" s="3"/>
      <c r="M95" s="3"/>
      <c r="N95" s="3"/>
    </row>
    <row r="96" spans="2:14" s="4" customFormat="1" ht="12.75" hidden="1" x14ac:dyDescent="0.2">
      <c r="B96" s="5"/>
      <c r="C96" s="5"/>
      <c r="D96" s="5"/>
      <c r="E96" s="5"/>
      <c r="F96" s="3"/>
      <c r="G96" s="3"/>
      <c r="H96" s="3"/>
      <c r="I96" s="3"/>
      <c r="J96" s="3"/>
      <c r="K96" s="3"/>
      <c r="L96" s="3"/>
      <c r="M96" s="3"/>
      <c r="N96" s="3"/>
    </row>
    <row r="97" spans="2:14" s="4" customFormat="1" ht="12.75" hidden="1" x14ac:dyDescent="0.2">
      <c r="B97" s="5"/>
      <c r="C97" s="5"/>
      <c r="D97" s="5"/>
      <c r="E97" s="5"/>
      <c r="F97" s="3"/>
      <c r="G97" s="3"/>
      <c r="H97" s="3"/>
      <c r="I97" s="3"/>
      <c r="J97" s="3"/>
      <c r="K97" s="3"/>
      <c r="L97" s="3"/>
      <c r="M97" s="3"/>
      <c r="N97" s="3"/>
    </row>
    <row r="98" spans="2:14" s="4" customFormat="1" ht="12.75" hidden="1" x14ac:dyDescent="0.2">
      <c r="B98" s="5"/>
      <c r="C98" s="5"/>
      <c r="D98" s="5"/>
      <c r="E98" s="5"/>
      <c r="F98" s="3"/>
      <c r="G98" s="3"/>
      <c r="H98" s="3"/>
      <c r="I98" s="3"/>
      <c r="J98" s="3"/>
      <c r="K98" s="3"/>
      <c r="L98" s="3"/>
      <c r="M98" s="3"/>
      <c r="N98" s="3"/>
    </row>
    <row r="99" spans="2:14" s="4" customFormat="1" ht="12.75" hidden="1" x14ac:dyDescent="0.2">
      <c r="B99" s="5"/>
      <c r="C99" s="5"/>
      <c r="D99" s="5"/>
      <c r="E99" s="5"/>
      <c r="F99" s="3"/>
      <c r="G99" s="3"/>
      <c r="H99" s="3"/>
      <c r="I99" s="3"/>
      <c r="J99" s="3"/>
      <c r="K99" s="3"/>
      <c r="L99" s="3"/>
      <c r="M99" s="3"/>
      <c r="N99" s="3"/>
    </row>
    <row r="100" spans="2:14" s="4" customFormat="1" ht="12.75" hidden="1" x14ac:dyDescent="0.2">
      <c r="B100" s="5"/>
      <c r="C100" s="5"/>
      <c r="D100" s="5"/>
      <c r="E100" s="5"/>
      <c r="F100" s="3"/>
      <c r="G100" s="3"/>
      <c r="H100" s="3"/>
      <c r="I100" s="3"/>
      <c r="J100" s="3"/>
      <c r="K100" s="3"/>
      <c r="L100" s="3"/>
      <c r="M100" s="3"/>
      <c r="N100" s="3"/>
    </row>
    <row r="101" spans="2:14" s="4" customFormat="1" ht="12.75" hidden="1" x14ac:dyDescent="0.2">
      <c r="B101" s="5"/>
      <c r="C101" s="5"/>
      <c r="D101" s="5"/>
      <c r="E101" s="5"/>
      <c r="F101" s="3"/>
      <c r="G101" s="3"/>
      <c r="H101" s="3"/>
      <c r="I101" s="3"/>
      <c r="J101" s="3"/>
      <c r="K101" s="3"/>
      <c r="L101" s="3"/>
      <c r="M101" s="3"/>
      <c r="N101" s="3"/>
    </row>
    <row r="102" spans="2:14" s="4" customFormat="1" ht="12.75" hidden="1" x14ac:dyDescent="0.2">
      <c r="B102" s="5"/>
      <c r="C102" s="5"/>
      <c r="D102" s="5"/>
      <c r="E102" s="5"/>
      <c r="F102" s="3"/>
      <c r="G102" s="3"/>
      <c r="H102" s="3"/>
      <c r="I102" s="3"/>
      <c r="J102" s="3"/>
      <c r="K102" s="3"/>
      <c r="L102" s="3"/>
      <c r="M102" s="3"/>
      <c r="N102" s="3"/>
    </row>
    <row r="103" spans="2:14" s="4" customFormat="1" ht="12.75" hidden="1" x14ac:dyDescent="0.2">
      <c r="B103" s="5"/>
      <c r="C103" s="5"/>
      <c r="D103" s="5"/>
      <c r="E103" s="5"/>
      <c r="F103" s="3"/>
      <c r="G103" s="3"/>
      <c r="H103" s="3"/>
      <c r="I103" s="3"/>
      <c r="J103" s="3"/>
      <c r="K103" s="3"/>
      <c r="L103" s="3"/>
      <c r="M103" s="3"/>
      <c r="N103" s="3"/>
    </row>
    <row r="104" spans="2:14" s="4" customFormat="1" ht="12.75" hidden="1" x14ac:dyDescent="0.2">
      <c r="B104" s="5"/>
      <c r="C104" s="5"/>
      <c r="D104" s="5"/>
      <c r="E104" s="5"/>
      <c r="F104" s="3"/>
      <c r="G104" s="3"/>
      <c r="H104" s="3"/>
      <c r="I104" s="3"/>
      <c r="J104" s="3"/>
      <c r="K104" s="3"/>
      <c r="L104" s="3"/>
      <c r="M104" s="3"/>
      <c r="N104" s="3"/>
    </row>
    <row r="105" spans="2:14" s="4" customFormat="1" ht="12.75" hidden="1" x14ac:dyDescent="0.2">
      <c r="B105" s="5"/>
      <c r="C105" s="5"/>
      <c r="D105" s="5"/>
      <c r="E105" s="5"/>
      <c r="F105" s="3"/>
      <c r="G105" s="3"/>
      <c r="H105" s="3"/>
      <c r="I105" s="3"/>
      <c r="J105" s="3"/>
      <c r="K105" s="3"/>
      <c r="L105" s="3"/>
      <c r="M105" s="3"/>
      <c r="N105" s="3"/>
    </row>
    <row r="106" spans="2:14" s="4" customFormat="1" ht="12.75" hidden="1" x14ac:dyDescent="0.2">
      <c r="B106" s="5"/>
      <c r="C106" s="5"/>
      <c r="D106" s="5"/>
      <c r="E106" s="5"/>
      <c r="F106" s="3"/>
      <c r="G106" s="3"/>
      <c r="H106" s="3"/>
      <c r="I106" s="3"/>
      <c r="J106" s="3"/>
      <c r="K106" s="3"/>
      <c r="L106" s="3"/>
      <c r="M106" s="3"/>
      <c r="N106" s="3"/>
    </row>
    <row r="107" spans="2:14" s="4" customFormat="1" ht="12.75" hidden="1" x14ac:dyDescent="0.2">
      <c r="B107" s="5"/>
      <c r="C107" s="5"/>
      <c r="D107" s="5"/>
      <c r="E107" s="5"/>
      <c r="F107" s="3"/>
      <c r="G107" s="3"/>
      <c r="H107" s="3"/>
      <c r="I107" s="3"/>
      <c r="J107" s="3"/>
      <c r="K107" s="3"/>
      <c r="L107" s="3"/>
      <c r="M107" s="3"/>
      <c r="N107" s="3"/>
    </row>
    <row r="108" spans="2:14" s="4" customFormat="1" ht="12.75" hidden="1" x14ac:dyDescent="0.2">
      <c r="B108" s="5"/>
      <c r="C108" s="5"/>
      <c r="D108" s="5"/>
      <c r="E108" s="5"/>
      <c r="F108" s="3"/>
      <c r="G108" s="3"/>
      <c r="H108" s="3"/>
      <c r="I108" s="3"/>
      <c r="J108" s="3"/>
      <c r="K108" s="3"/>
      <c r="L108" s="3"/>
      <c r="M108" s="3"/>
      <c r="N108" s="3"/>
    </row>
    <row r="109" spans="2:14" s="4" customFormat="1" ht="12.75" hidden="1" x14ac:dyDescent="0.2">
      <c r="B109" s="5"/>
      <c r="C109" s="5"/>
      <c r="D109" s="5"/>
      <c r="E109" s="5"/>
      <c r="F109" s="3"/>
      <c r="G109" s="3"/>
      <c r="H109" s="3"/>
      <c r="I109" s="3"/>
      <c r="J109" s="3"/>
      <c r="K109" s="3"/>
      <c r="L109" s="3"/>
      <c r="M109" s="3"/>
      <c r="N109" s="3"/>
    </row>
    <row r="110" spans="2:14" s="4" customFormat="1" ht="12.75" hidden="1" x14ac:dyDescent="0.2">
      <c r="B110" s="5"/>
      <c r="C110" s="5"/>
      <c r="D110" s="5"/>
      <c r="E110" s="5"/>
      <c r="F110" s="3"/>
      <c r="G110" s="3"/>
      <c r="H110" s="3"/>
      <c r="I110" s="3"/>
      <c r="J110" s="3"/>
      <c r="K110" s="3"/>
      <c r="L110" s="3"/>
      <c r="M110" s="3"/>
      <c r="N110" s="3"/>
    </row>
    <row r="111" spans="2:14" s="4" customFormat="1" ht="12.75" hidden="1" x14ac:dyDescent="0.2">
      <c r="B111" s="5"/>
      <c r="C111" s="5"/>
      <c r="D111" s="5"/>
      <c r="E111" s="5"/>
      <c r="F111" s="3"/>
      <c r="G111" s="3"/>
      <c r="H111" s="3"/>
      <c r="I111" s="3"/>
      <c r="J111" s="3"/>
      <c r="K111" s="3"/>
      <c r="L111" s="3"/>
      <c r="M111" s="3"/>
      <c r="N111" s="3"/>
    </row>
    <row r="112" spans="2:14" s="4" customFormat="1" ht="12.75" hidden="1" x14ac:dyDescent="0.2">
      <c r="B112" s="5"/>
      <c r="C112" s="5"/>
      <c r="D112" s="5"/>
      <c r="E112" s="5"/>
      <c r="F112" s="3"/>
      <c r="G112" s="3"/>
      <c r="H112" s="3"/>
      <c r="I112" s="3"/>
      <c r="J112" s="3"/>
      <c r="K112" s="3"/>
      <c r="L112" s="3"/>
      <c r="M112" s="3"/>
      <c r="N112" s="3"/>
    </row>
    <row r="113" spans="2:14" s="4" customFormat="1" ht="12.75" hidden="1" x14ac:dyDescent="0.2">
      <c r="B113" s="5"/>
      <c r="C113" s="5"/>
      <c r="D113" s="5"/>
      <c r="E113" s="5"/>
      <c r="F113" s="3"/>
      <c r="G113" s="3"/>
      <c r="H113" s="3"/>
      <c r="I113" s="3"/>
      <c r="J113" s="3"/>
      <c r="K113" s="3"/>
      <c r="L113" s="3"/>
      <c r="M113" s="3"/>
      <c r="N113" s="3"/>
    </row>
    <row r="114" spans="2:14" s="4" customFormat="1" ht="12.75" hidden="1" x14ac:dyDescent="0.2">
      <c r="B114" s="5"/>
      <c r="C114" s="5"/>
      <c r="D114" s="5"/>
      <c r="E114" s="5"/>
      <c r="F114" s="3"/>
      <c r="G114" s="3"/>
      <c r="H114" s="3"/>
      <c r="I114" s="3"/>
      <c r="J114" s="3"/>
      <c r="K114" s="3"/>
      <c r="L114" s="3"/>
      <c r="M114" s="3"/>
      <c r="N114" s="3"/>
    </row>
    <row r="115" spans="2:14" s="4" customFormat="1" ht="12.75" hidden="1" x14ac:dyDescent="0.2">
      <c r="B115" s="5"/>
      <c r="C115" s="5"/>
      <c r="D115" s="5"/>
      <c r="E115" s="5"/>
      <c r="F115" s="3"/>
      <c r="G115" s="3"/>
      <c r="H115" s="3"/>
      <c r="I115" s="3"/>
      <c r="J115" s="3"/>
      <c r="K115" s="3"/>
      <c r="L115" s="3"/>
      <c r="M115" s="3"/>
      <c r="N115" s="3"/>
    </row>
    <row r="116" spans="2:14" s="4" customFormat="1" ht="12.75" hidden="1" x14ac:dyDescent="0.2">
      <c r="B116" s="5"/>
      <c r="C116" s="5"/>
      <c r="D116" s="5"/>
      <c r="E116" s="5"/>
      <c r="F116" s="3"/>
      <c r="G116" s="3"/>
      <c r="H116" s="3"/>
      <c r="I116" s="3"/>
      <c r="J116" s="3"/>
      <c r="K116" s="3"/>
      <c r="L116" s="3"/>
      <c r="M116" s="3"/>
      <c r="N116" s="3"/>
    </row>
    <row r="117" spans="2:14" s="4" customFormat="1" ht="12.75" hidden="1" x14ac:dyDescent="0.2">
      <c r="B117" s="5"/>
      <c r="C117" s="5"/>
      <c r="D117" s="5"/>
      <c r="E117" s="5"/>
      <c r="F117" s="3"/>
      <c r="G117" s="3"/>
      <c r="H117" s="3"/>
      <c r="I117" s="3"/>
      <c r="J117" s="3"/>
      <c r="K117" s="3"/>
      <c r="L117" s="3"/>
      <c r="M117" s="3"/>
      <c r="N117" s="3"/>
    </row>
    <row r="118" spans="2:14" s="4" customFormat="1" ht="12.75" hidden="1" x14ac:dyDescent="0.2">
      <c r="B118" s="5"/>
      <c r="C118" s="5"/>
      <c r="D118" s="5"/>
      <c r="E118" s="5"/>
      <c r="F118" s="3"/>
      <c r="G118" s="3"/>
      <c r="H118" s="3"/>
      <c r="I118" s="3"/>
      <c r="J118" s="3"/>
      <c r="K118" s="3"/>
      <c r="L118" s="3"/>
      <c r="M118" s="3"/>
      <c r="N118" s="3"/>
    </row>
    <row r="119" spans="2:14" s="4" customFormat="1" ht="12.75" hidden="1" x14ac:dyDescent="0.2">
      <c r="B119" s="5"/>
      <c r="C119" s="5"/>
      <c r="D119" s="5"/>
      <c r="E119" s="5"/>
      <c r="F119" s="3"/>
      <c r="G119" s="3"/>
      <c r="H119" s="3"/>
      <c r="I119" s="3"/>
      <c r="J119" s="3"/>
      <c r="K119" s="3"/>
      <c r="L119" s="3"/>
      <c r="M119" s="3"/>
      <c r="N119" s="3"/>
    </row>
    <row r="120" spans="2:14" s="4" customFormat="1" ht="12.75" hidden="1" x14ac:dyDescent="0.2">
      <c r="B120" s="5"/>
      <c r="C120" s="5"/>
      <c r="D120" s="5"/>
      <c r="E120" s="5"/>
      <c r="F120" s="3"/>
      <c r="G120" s="3"/>
      <c r="H120" s="3"/>
      <c r="I120" s="3"/>
      <c r="J120" s="3"/>
      <c r="K120" s="3"/>
      <c r="L120" s="3"/>
      <c r="M120" s="3"/>
      <c r="N120" s="3"/>
    </row>
    <row r="121" spans="2:14" s="4" customFormat="1" ht="12.75" hidden="1" x14ac:dyDescent="0.2">
      <c r="B121" s="5"/>
      <c r="C121" s="5"/>
      <c r="D121" s="5"/>
      <c r="E121" s="5"/>
      <c r="F121" s="3"/>
      <c r="G121" s="3"/>
      <c r="H121" s="3"/>
      <c r="I121" s="3"/>
      <c r="J121" s="3"/>
      <c r="K121" s="3"/>
      <c r="L121" s="3"/>
      <c r="M121" s="3"/>
      <c r="N121" s="3"/>
    </row>
    <row r="122" spans="2:14" s="4" customFormat="1" ht="12.75" hidden="1" x14ac:dyDescent="0.2">
      <c r="B122" s="5"/>
      <c r="C122" s="5"/>
      <c r="D122" s="5"/>
      <c r="E122" s="5"/>
      <c r="F122" s="3"/>
      <c r="G122" s="3"/>
      <c r="H122" s="3"/>
      <c r="I122" s="3"/>
      <c r="J122" s="3"/>
      <c r="K122" s="3"/>
      <c r="L122" s="3"/>
      <c r="M122" s="3"/>
      <c r="N122" s="3"/>
    </row>
    <row r="123" spans="2:14" s="4" customFormat="1" ht="12.75" hidden="1" x14ac:dyDescent="0.2">
      <c r="B123" s="5"/>
      <c r="C123" s="5"/>
      <c r="D123" s="5"/>
      <c r="E123" s="5"/>
      <c r="F123" s="3"/>
      <c r="G123" s="3"/>
      <c r="H123" s="3"/>
      <c r="I123" s="3"/>
      <c r="J123" s="3"/>
      <c r="K123" s="3"/>
      <c r="L123" s="3"/>
      <c r="M123" s="3"/>
      <c r="N123" s="3"/>
    </row>
    <row r="124" spans="2:14" s="4" customFormat="1" ht="12.75" hidden="1" x14ac:dyDescent="0.2">
      <c r="B124" s="5"/>
      <c r="C124" s="5"/>
      <c r="D124" s="5"/>
      <c r="E124" s="5"/>
      <c r="F124" s="3"/>
      <c r="G124" s="3"/>
      <c r="H124" s="3"/>
      <c r="I124" s="3"/>
      <c r="J124" s="3"/>
      <c r="K124" s="3"/>
      <c r="L124" s="3"/>
      <c r="M124" s="3"/>
      <c r="N124" s="3"/>
    </row>
    <row r="125" spans="2:14" s="4" customFormat="1" ht="12.75" hidden="1" x14ac:dyDescent="0.2">
      <c r="B125" s="5"/>
      <c r="C125" s="5"/>
      <c r="D125" s="5"/>
      <c r="E125" s="5"/>
      <c r="F125" s="3"/>
      <c r="G125" s="3"/>
      <c r="H125" s="3"/>
      <c r="I125" s="3"/>
      <c r="J125" s="3"/>
      <c r="K125" s="3"/>
      <c r="L125" s="3"/>
      <c r="M125" s="3"/>
      <c r="N125" s="3"/>
    </row>
    <row r="126" spans="2:14" s="4" customFormat="1" ht="12.75" hidden="1" x14ac:dyDescent="0.2">
      <c r="B126" s="5"/>
      <c r="C126" s="5"/>
      <c r="D126" s="5"/>
      <c r="E126" s="5"/>
      <c r="F126" s="3"/>
      <c r="G126" s="3"/>
      <c r="H126" s="3"/>
      <c r="I126" s="3"/>
      <c r="J126" s="3"/>
      <c r="K126" s="3"/>
      <c r="L126" s="3"/>
      <c r="M126" s="3"/>
      <c r="N126" s="3"/>
    </row>
    <row r="127" spans="2:14" s="4" customFormat="1" ht="12.75" hidden="1" x14ac:dyDescent="0.2">
      <c r="B127" s="5"/>
      <c r="C127" s="5"/>
      <c r="D127" s="5"/>
      <c r="E127" s="5"/>
      <c r="F127" s="3"/>
      <c r="G127" s="3"/>
      <c r="H127" s="3"/>
      <c r="I127" s="3"/>
      <c r="J127" s="3"/>
      <c r="K127" s="3"/>
      <c r="L127" s="3"/>
      <c r="M127" s="3"/>
      <c r="N127" s="3"/>
    </row>
    <row r="128" spans="2:14" s="4" customFormat="1" ht="12.75" hidden="1" x14ac:dyDescent="0.2">
      <c r="B128" s="5"/>
      <c r="C128" s="5"/>
      <c r="D128" s="5"/>
      <c r="E128" s="5"/>
      <c r="F128" s="3"/>
      <c r="G128" s="3"/>
      <c r="H128" s="3"/>
      <c r="I128" s="3"/>
      <c r="J128" s="3"/>
      <c r="K128" s="3"/>
      <c r="L128" s="3"/>
      <c r="M128" s="3"/>
      <c r="N128" s="3"/>
    </row>
    <row r="129" spans="2:14" s="4" customFormat="1" ht="12.75" hidden="1" x14ac:dyDescent="0.2">
      <c r="B129" s="5"/>
      <c r="C129" s="5"/>
      <c r="D129" s="5"/>
      <c r="E129" s="5"/>
      <c r="F129" s="3"/>
      <c r="G129" s="3"/>
      <c r="H129" s="3"/>
      <c r="I129" s="3"/>
      <c r="J129" s="3"/>
      <c r="K129" s="3"/>
      <c r="L129" s="3"/>
      <c r="M129" s="3"/>
      <c r="N129" s="3"/>
    </row>
    <row r="130" spans="2:14" s="4" customFormat="1" ht="12.75" hidden="1" x14ac:dyDescent="0.2">
      <c r="B130" s="5"/>
      <c r="C130" s="5"/>
      <c r="D130" s="5"/>
      <c r="E130" s="5"/>
      <c r="F130" s="3"/>
      <c r="G130" s="3"/>
      <c r="H130" s="3"/>
      <c r="I130" s="3"/>
      <c r="J130" s="3"/>
      <c r="K130" s="3"/>
      <c r="L130" s="3"/>
      <c r="M130" s="3"/>
      <c r="N130" s="3"/>
    </row>
    <row r="131" spans="2:14" s="4" customFormat="1" ht="12.75" hidden="1" x14ac:dyDescent="0.2">
      <c r="B131" s="5"/>
      <c r="C131" s="5"/>
      <c r="D131" s="5"/>
      <c r="E131" s="5"/>
      <c r="F131" s="3"/>
      <c r="G131" s="3"/>
      <c r="H131" s="3"/>
      <c r="I131" s="3"/>
      <c r="J131" s="3"/>
      <c r="K131" s="3"/>
      <c r="L131" s="3"/>
      <c r="M131" s="3"/>
      <c r="N131" s="3"/>
    </row>
    <row r="132" spans="2:14" s="4" customFormat="1" ht="12.75" hidden="1" x14ac:dyDescent="0.2">
      <c r="B132" s="5"/>
      <c r="C132" s="5"/>
      <c r="D132" s="5"/>
      <c r="E132" s="5"/>
      <c r="F132" s="3"/>
      <c r="G132" s="3"/>
      <c r="H132" s="3"/>
      <c r="I132" s="3"/>
      <c r="J132" s="3"/>
      <c r="K132" s="3"/>
      <c r="L132" s="3"/>
      <c r="M132" s="3"/>
      <c r="N132" s="3"/>
    </row>
    <row r="133" spans="2:14" s="4" customFormat="1" ht="12.75" hidden="1" x14ac:dyDescent="0.2">
      <c r="B133" s="5"/>
      <c r="C133" s="5"/>
      <c r="D133" s="5"/>
      <c r="E133" s="5"/>
      <c r="F133" s="3"/>
      <c r="G133" s="3"/>
      <c r="H133" s="3"/>
      <c r="I133" s="3"/>
      <c r="J133" s="3"/>
      <c r="K133" s="3"/>
      <c r="L133" s="3"/>
      <c r="M133" s="3"/>
      <c r="N133" s="3"/>
    </row>
    <row r="134" spans="2:14" s="4" customFormat="1" ht="12.75" hidden="1" x14ac:dyDescent="0.2">
      <c r="B134" s="5"/>
      <c r="C134" s="5"/>
      <c r="D134" s="5"/>
      <c r="E134" s="5"/>
      <c r="F134" s="3"/>
      <c r="G134" s="3"/>
      <c r="H134" s="3"/>
      <c r="I134" s="3"/>
      <c r="J134" s="3"/>
      <c r="K134" s="3"/>
      <c r="L134" s="3"/>
      <c r="M134" s="3"/>
      <c r="N134" s="3"/>
    </row>
    <row r="135" spans="2:14" s="4" customFormat="1" ht="12.75" hidden="1" x14ac:dyDescent="0.2">
      <c r="B135" s="5"/>
      <c r="C135" s="5"/>
      <c r="D135" s="5"/>
      <c r="E135" s="5"/>
      <c r="F135" s="3"/>
      <c r="G135" s="3"/>
      <c r="H135" s="3"/>
      <c r="I135" s="3"/>
      <c r="J135" s="3"/>
      <c r="K135" s="3"/>
      <c r="L135" s="3"/>
      <c r="M135" s="3"/>
      <c r="N135" s="3"/>
    </row>
    <row r="136" spans="2:14" s="4" customFormat="1" ht="12.75" hidden="1" x14ac:dyDescent="0.2">
      <c r="B136" s="5"/>
      <c r="C136" s="5"/>
      <c r="D136" s="5"/>
      <c r="E136" s="5"/>
      <c r="F136" s="3"/>
      <c r="G136" s="3"/>
      <c r="H136" s="3"/>
      <c r="I136" s="3"/>
      <c r="J136" s="3"/>
      <c r="K136" s="3"/>
      <c r="L136" s="3"/>
      <c r="M136" s="3"/>
      <c r="N136" s="3"/>
    </row>
    <row r="137" spans="2:14" s="4" customFormat="1" ht="12.75" hidden="1" x14ac:dyDescent="0.2">
      <c r="B137" s="5"/>
      <c r="C137" s="5"/>
      <c r="D137" s="5"/>
      <c r="E137" s="5"/>
      <c r="F137" s="3"/>
      <c r="G137" s="3"/>
      <c r="H137" s="3"/>
      <c r="I137" s="3"/>
      <c r="J137" s="3"/>
      <c r="K137" s="3"/>
      <c r="L137" s="3"/>
      <c r="M137" s="3"/>
      <c r="N137" s="3"/>
    </row>
    <row r="138" spans="2:14" s="4" customFormat="1" ht="12.75" hidden="1" x14ac:dyDescent="0.2">
      <c r="B138" s="5"/>
      <c r="C138" s="5"/>
      <c r="D138" s="5"/>
      <c r="E138" s="5"/>
      <c r="F138" s="3"/>
      <c r="G138" s="3"/>
      <c r="H138" s="3"/>
      <c r="I138" s="3"/>
      <c r="J138" s="3"/>
      <c r="K138" s="3"/>
      <c r="L138" s="3"/>
      <c r="M138" s="3"/>
      <c r="N138" s="3"/>
    </row>
    <row r="139" spans="2:14" s="4" customFormat="1" ht="12.75" hidden="1" x14ac:dyDescent="0.2">
      <c r="B139" s="5"/>
      <c r="C139" s="5"/>
      <c r="D139" s="5"/>
      <c r="E139" s="5"/>
      <c r="F139" s="3"/>
      <c r="G139" s="3"/>
      <c r="H139" s="3"/>
      <c r="I139" s="3"/>
      <c r="J139" s="3"/>
      <c r="K139" s="3"/>
      <c r="L139" s="3"/>
      <c r="M139" s="3"/>
      <c r="N139" s="3"/>
    </row>
    <row r="140" spans="2:14" s="4" customFormat="1" ht="12.75" hidden="1" x14ac:dyDescent="0.2">
      <c r="B140" s="5"/>
      <c r="C140" s="5"/>
      <c r="D140" s="5"/>
      <c r="E140" s="5"/>
      <c r="F140" s="3"/>
      <c r="G140" s="3"/>
      <c r="H140" s="3"/>
      <c r="I140" s="3"/>
      <c r="J140" s="3"/>
      <c r="K140" s="3"/>
      <c r="L140" s="3"/>
      <c r="M140" s="3"/>
      <c r="N140" s="3"/>
    </row>
    <row r="141" spans="2:14" s="4" customFormat="1" ht="12.75" hidden="1" x14ac:dyDescent="0.2">
      <c r="B141" s="5"/>
      <c r="C141" s="5"/>
      <c r="D141" s="5"/>
      <c r="E141" s="5"/>
      <c r="F141" s="3"/>
      <c r="G141" s="3"/>
      <c r="H141" s="3"/>
      <c r="I141" s="3"/>
      <c r="J141" s="3"/>
      <c r="K141" s="3"/>
      <c r="L141" s="3"/>
      <c r="M141" s="3"/>
      <c r="N141" s="3"/>
    </row>
    <row r="142" spans="2:14" s="4" customFormat="1" ht="12.75" hidden="1" x14ac:dyDescent="0.2">
      <c r="B142" s="5"/>
      <c r="C142" s="5"/>
      <c r="D142" s="5"/>
      <c r="E142" s="5"/>
      <c r="F142" s="3"/>
      <c r="G142" s="3"/>
      <c r="H142" s="3"/>
      <c r="I142" s="3"/>
      <c r="J142" s="3"/>
      <c r="K142" s="3"/>
      <c r="L142" s="3"/>
      <c r="M142" s="3"/>
      <c r="N142" s="3"/>
    </row>
    <row r="143" spans="2:14" s="4" customFormat="1" ht="12.75" hidden="1" x14ac:dyDescent="0.2">
      <c r="B143" s="5"/>
      <c r="C143" s="5"/>
      <c r="D143" s="5"/>
      <c r="E143" s="5"/>
      <c r="F143" s="3"/>
      <c r="G143" s="3"/>
      <c r="H143" s="3"/>
      <c r="I143" s="3"/>
      <c r="J143" s="3"/>
      <c r="K143" s="3"/>
      <c r="L143" s="3"/>
      <c r="M143" s="3"/>
      <c r="N143" s="3"/>
    </row>
    <row r="144" spans="2:14" s="4" customFormat="1" ht="12.75" hidden="1" x14ac:dyDescent="0.2">
      <c r="B144" s="5"/>
      <c r="C144" s="5"/>
      <c r="D144" s="5"/>
      <c r="E144" s="5"/>
      <c r="F144" s="3"/>
      <c r="G144" s="3"/>
      <c r="H144" s="3"/>
      <c r="I144" s="3"/>
      <c r="J144" s="3"/>
      <c r="K144" s="3"/>
      <c r="L144" s="3"/>
      <c r="M144" s="3"/>
      <c r="N144" s="3"/>
    </row>
    <row r="145" spans="2:14" s="4" customFormat="1" ht="12.75" hidden="1" x14ac:dyDescent="0.2">
      <c r="B145" s="5"/>
      <c r="C145" s="5"/>
      <c r="D145" s="5"/>
      <c r="E145" s="5"/>
      <c r="F145" s="3"/>
      <c r="G145" s="3"/>
      <c r="H145" s="3"/>
      <c r="I145" s="3"/>
      <c r="J145" s="3"/>
      <c r="K145" s="3"/>
      <c r="L145" s="3"/>
      <c r="M145" s="3"/>
      <c r="N145" s="3"/>
    </row>
    <row r="146" spans="2:14" s="4" customFormat="1" ht="12.75" hidden="1" x14ac:dyDescent="0.2">
      <c r="B146" s="5"/>
      <c r="C146" s="5"/>
      <c r="D146" s="5"/>
      <c r="E146" s="5"/>
      <c r="F146" s="3"/>
      <c r="G146" s="3"/>
      <c r="H146" s="3"/>
      <c r="I146" s="3"/>
      <c r="J146" s="3"/>
      <c r="K146" s="3"/>
      <c r="L146" s="3"/>
      <c r="M146" s="3"/>
      <c r="N146" s="3"/>
    </row>
    <row r="147" spans="2:14" s="4" customFormat="1" ht="12.75" hidden="1" x14ac:dyDescent="0.2">
      <c r="B147" s="5"/>
      <c r="C147" s="5"/>
      <c r="D147" s="5"/>
      <c r="E147" s="5"/>
      <c r="F147" s="3"/>
      <c r="G147" s="3"/>
      <c r="H147" s="3"/>
      <c r="I147" s="3"/>
      <c r="J147" s="3"/>
      <c r="K147" s="3"/>
      <c r="L147" s="3"/>
      <c r="M147" s="3"/>
      <c r="N147" s="3"/>
    </row>
    <row r="148" spans="2:14" s="4" customFormat="1" ht="12.75" hidden="1" x14ac:dyDescent="0.2">
      <c r="B148" s="5"/>
      <c r="C148" s="5"/>
      <c r="D148" s="5"/>
      <c r="E148" s="5"/>
      <c r="F148" s="3"/>
      <c r="G148" s="3"/>
      <c r="H148" s="3"/>
      <c r="I148" s="3"/>
      <c r="J148" s="3"/>
      <c r="K148" s="3"/>
      <c r="L148" s="3"/>
      <c r="M148" s="3"/>
      <c r="N148" s="3"/>
    </row>
    <row r="149" spans="2:14" s="4" customFormat="1" ht="12.75" hidden="1" x14ac:dyDescent="0.2">
      <c r="B149" s="5"/>
      <c r="C149" s="5"/>
      <c r="D149" s="5"/>
      <c r="E149" s="5"/>
      <c r="F149" s="3"/>
      <c r="G149" s="3"/>
      <c r="H149" s="3"/>
      <c r="I149" s="3"/>
      <c r="J149" s="3"/>
      <c r="K149" s="3"/>
      <c r="L149" s="3"/>
      <c r="M149" s="3"/>
      <c r="N149" s="3"/>
    </row>
    <row r="150" spans="2:14" s="4" customFormat="1" ht="12.75" hidden="1" x14ac:dyDescent="0.2">
      <c r="B150" s="5"/>
      <c r="C150" s="5"/>
      <c r="D150" s="5"/>
      <c r="E150" s="5"/>
      <c r="F150" s="3"/>
      <c r="G150" s="3"/>
      <c r="H150" s="3"/>
      <c r="I150" s="3"/>
      <c r="J150" s="3"/>
      <c r="K150" s="3"/>
      <c r="L150" s="3"/>
      <c r="M150" s="3"/>
      <c r="N150" s="3"/>
    </row>
    <row r="151" spans="2:14" s="4" customFormat="1" ht="12.75" hidden="1" x14ac:dyDescent="0.2">
      <c r="B151" s="5"/>
      <c r="C151" s="5"/>
      <c r="D151" s="5"/>
      <c r="E151" s="5"/>
      <c r="F151" s="3"/>
      <c r="G151" s="3"/>
      <c r="H151" s="3"/>
      <c r="I151" s="3"/>
      <c r="J151" s="3"/>
      <c r="K151" s="3"/>
      <c r="L151" s="3"/>
      <c r="M151" s="3"/>
      <c r="N151" s="3"/>
    </row>
    <row r="152" spans="2:14" s="4" customFormat="1" ht="12.75" hidden="1" x14ac:dyDescent="0.2">
      <c r="B152" s="5"/>
      <c r="C152" s="5"/>
      <c r="D152" s="5"/>
      <c r="E152" s="5"/>
      <c r="F152" s="3"/>
      <c r="G152" s="3"/>
      <c r="H152" s="3"/>
      <c r="I152" s="3"/>
      <c r="J152" s="3"/>
      <c r="K152" s="3"/>
      <c r="L152" s="3"/>
      <c r="M152" s="3"/>
      <c r="N152" s="3"/>
    </row>
    <row r="153" spans="2:14" s="4" customFormat="1" ht="12.75" hidden="1" x14ac:dyDescent="0.2">
      <c r="B153" s="5"/>
      <c r="C153" s="5"/>
      <c r="D153" s="5"/>
      <c r="E153" s="5"/>
      <c r="F153" s="3"/>
      <c r="G153" s="3"/>
      <c r="H153" s="3"/>
      <c r="I153" s="3"/>
      <c r="J153" s="3"/>
      <c r="K153" s="3"/>
      <c r="L153" s="3"/>
      <c r="M153" s="3"/>
      <c r="N153" s="3"/>
    </row>
    <row r="154" spans="2:14" s="4" customFormat="1" ht="12.75" hidden="1" x14ac:dyDescent="0.2">
      <c r="B154" s="5"/>
      <c r="C154" s="5"/>
      <c r="D154" s="5"/>
      <c r="E154" s="5"/>
      <c r="F154" s="3"/>
      <c r="G154" s="3"/>
      <c r="H154" s="3"/>
      <c r="I154" s="3"/>
      <c r="J154" s="3"/>
      <c r="K154" s="3"/>
      <c r="L154" s="3"/>
      <c r="M154" s="3"/>
      <c r="N154" s="3"/>
    </row>
    <row r="155" spans="2:14" s="4" customFormat="1" ht="12.75" hidden="1" x14ac:dyDescent="0.2">
      <c r="B155" s="5"/>
      <c r="C155" s="5"/>
      <c r="D155" s="5"/>
      <c r="E155" s="5"/>
      <c r="F155" s="3"/>
      <c r="G155" s="3"/>
      <c r="H155" s="3"/>
      <c r="I155" s="3"/>
      <c r="J155" s="3"/>
      <c r="K155" s="3"/>
      <c r="L155" s="3"/>
      <c r="M155" s="3"/>
      <c r="N155" s="3"/>
    </row>
    <row r="156" spans="2:14" s="4" customFormat="1" ht="12.75" hidden="1" x14ac:dyDescent="0.2">
      <c r="B156" s="5"/>
      <c r="C156" s="5"/>
      <c r="D156" s="5"/>
      <c r="E156" s="5"/>
      <c r="F156" s="3"/>
      <c r="G156" s="3"/>
      <c r="H156" s="3"/>
      <c r="I156" s="3"/>
      <c r="J156" s="3"/>
      <c r="K156" s="3"/>
      <c r="L156" s="3"/>
      <c r="M156" s="3"/>
      <c r="N156" s="3"/>
    </row>
    <row r="157" spans="2:14" s="4" customFormat="1" ht="12.75" hidden="1" x14ac:dyDescent="0.2">
      <c r="B157" s="5"/>
      <c r="C157" s="5"/>
      <c r="D157" s="5"/>
      <c r="E157" s="5"/>
      <c r="F157" s="3"/>
      <c r="G157" s="3"/>
      <c r="H157" s="3"/>
      <c r="I157" s="3"/>
      <c r="J157" s="3"/>
      <c r="K157" s="3"/>
      <c r="L157" s="3"/>
      <c r="M157" s="3"/>
      <c r="N157" s="3"/>
    </row>
    <row r="158" spans="2:14" s="4" customFormat="1" ht="12.75" x14ac:dyDescent="0.2">
      <c r="B158" s="5"/>
      <c r="C158" s="5"/>
      <c r="D158" s="5"/>
      <c r="E158" s="5"/>
      <c r="F158" s="3"/>
      <c r="G158" s="3"/>
      <c r="H158" s="3"/>
      <c r="I158" s="3"/>
      <c r="J158" s="3"/>
      <c r="K158" s="3"/>
      <c r="L158" s="3"/>
      <c r="M158" s="3"/>
      <c r="N158" s="3"/>
    </row>
    <row r="159" spans="2:14" s="4" customFormat="1" ht="12.75" x14ac:dyDescent="0.2">
      <c r="B159" s="5"/>
      <c r="C159" s="5"/>
      <c r="D159" s="5"/>
      <c r="E159" s="5"/>
      <c r="F159" s="3"/>
      <c r="G159" s="3"/>
      <c r="H159" s="3"/>
      <c r="I159" s="3"/>
      <c r="J159" s="3"/>
      <c r="K159" s="3"/>
      <c r="L159" s="3"/>
      <c r="M159" s="3"/>
      <c r="N159" s="3"/>
    </row>
    <row r="160" spans="2:14" s="4" customFormat="1" ht="12.75" x14ac:dyDescent="0.2">
      <c r="B160" s="5"/>
      <c r="C160" s="5"/>
      <c r="D160" s="5"/>
      <c r="E160" s="5"/>
      <c r="F160" s="3"/>
      <c r="G160" s="3"/>
      <c r="H160" s="3"/>
      <c r="I160" s="3"/>
      <c r="J160" s="3"/>
      <c r="K160" s="3"/>
      <c r="L160" s="3"/>
      <c r="M160" s="3"/>
      <c r="N160" s="3"/>
    </row>
    <row r="161" spans="2:14" s="4" customFormat="1" ht="12.75" x14ac:dyDescent="0.2">
      <c r="B161" s="5"/>
      <c r="C161" s="5"/>
      <c r="D161" s="5"/>
      <c r="E161" s="5"/>
      <c r="F161" s="3"/>
      <c r="G161" s="3"/>
      <c r="H161" s="3"/>
      <c r="I161" s="3"/>
      <c r="J161" s="3"/>
      <c r="K161" s="3"/>
      <c r="L161" s="3"/>
      <c r="M161" s="3"/>
      <c r="N161" s="3"/>
    </row>
    <row r="162" spans="2:14" s="4" customFormat="1" ht="12.75" x14ac:dyDescent="0.2">
      <c r="B162" s="5"/>
      <c r="C162" s="5"/>
      <c r="D162" s="5"/>
      <c r="E162" s="5"/>
      <c r="F162" s="3"/>
      <c r="G162" s="3"/>
      <c r="H162" s="3"/>
      <c r="I162" s="3"/>
      <c r="J162" s="3"/>
      <c r="K162" s="3"/>
      <c r="L162" s="3"/>
      <c r="M162" s="3"/>
      <c r="N162" s="3"/>
    </row>
    <row r="163" spans="2:14" s="4" customFormat="1" ht="12.75" x14ac:dyDescent="0.2">
      <c r="B163" s="5"/>
      <c r="C163" s="5"/>
      <c r="D163" s="5"/>
      <c r="E163" s="5"/>
      <c r="F163" s="3"/>
      <c r="G163" s="3"/>
      <c r="H163" s="3"/>
      <c r="I163" s="3"/>
      <c r="J163" s="3"/>
      <c r="K163" s="3"/>
      <c r="L163" s="3"/>
      <c r="M163" s="3"/>
      <c r="N163" s="3"/>
    </row>
    <row r="164" spans="2:14" s="4" customFormat="1" ht="12.75" x14ac:dyDescent="0.2">
      <c r="B164" s="5"/>
      <c r="C164" s="5"/>
      <c r="D164" s="5"/>
      <c r="E164" s="5"/>
      <c r="F164" s="3"/>
      <c r="G164" s="3"/>
      <c r="H164" s="3"/>
      <c r="I164" s="3"/>
      <c r="J164" s="3"/>
      <c r="K164" s="3"/>
      <c r="L164" s="3"/>
      <c r="M164" s="3"/>
      <c r="N164" s="3"/>
    </row>
    <row r="165" spans="2:14" s="4" customFormat="1" ht="12.75" x14ac:dyDescent="0.2">
      <c r="B165" s="5"/>
      <c r="C165" s="5"/>
      <c r="D165" s="5"/>
      <c r="E165" s="5"/>
      <c r="F165" s="3"/>
      <c r="G165" s="3"/>
      <c r="H165" s="3"/>
      <c r="I165" s="3"/>
      <c r="J165" s="3"/>
      <c r="K165" s="3"/>
      <c r="L165" s="3"/>
      <c r="M165" s="3"/>
      <c r="N165" s="3"/>
    </row>
    <row r="166" spans="2:14" s="4" customFormat="1" ht="12.75" x14ac:dyDescent="0.2">
      <c r="B166" s="5"/>
      <c r="C166" s="5"/>
      <c r="D166" s="5"/>
      <c r="E166" s="5"/>
      <c r="F166" s="3"/>
      <c r="G166" s="3"/>
      <c r="H166" s="3"/>
      <c r="I166" s="3"/>
      <c r="J166" s="3"/>
      <c r="K166" s="3"/>
      <c r="L166" s="3"/>
      <c r="M166" s="3"/>
      <c r="N166" s="3"/>
    </row>
    <row r="167" spans="2:14" s="4" customFormat="1" ht="12.75" x14ac:dyDescent="0.2">
      <c r="B167" s="5"/>
      <c r="C167" s="5"/>
      <c r="D167" s="5"/>
      <c r="E167" s="5"/>
      <c r="F167" s="3"/>
      <c r="G167" s="3"/>
      <c r="H167" s="3"/>
      <c r="I167" s="3"/>
      <c r="J167" s="3"/>
      <c r="K167" s="3"/>
      <c r="L167" s="3"/>
      <c r="M167" s="3"/>
      <c r="N167" s="3"/>
    </row>
    <row r="168" spans="2:14" s="4" customFormat="1" ht="12.75" x14ac:dyDescent="0.2">
      <c r="B168" s="5"/>
      <c r="C168" s="5"/>
      <c r="D168" s="5"/>
      <c r="E168" s="5"/>
      <c r="F168" s="3"/>
      <c r="G168" s="3"/>
      <c r="H168" s="3"/>
      <c r="I168" s="3"/>
      <c r="J168" s="3"/>
      <c r="K168" s="3"/>
      <c r="L168" s="3"/>
      <c r="M168" s="3"/>
      <c r="N168" s="3"/>
    </row>
    <row r="169" spans="2:14" s="4" customFormat="1" ht="12.75" x14ac:dyDescent="0.2">
      <c r="B169" s="5"/>
      <c r="C169" s="5"/>
      <c r="D169" s="5"/>
      <c r="E169" s="5"/>
      <c r="F169" s="3"/>
      <c r="G169" s="3"/>
      <c r="H169" s="3"/>
      <c r="I169" s="3"/>
      <c r="J169" s="3"/>
      <c r="K169" s="3"/>
      <c r="L169" s="3"/>
      <c r="M169" s="3"/>
      <c r="N169" s="3"/>
    </row>
    <row r="170" spans="2:14" s="4" customFormat="1" ht="12.75" x14ac:dyDescent="0.2">
      <c r="B170" s="5"/>
      <c r="C170" s="5"/>
      <c r="D170" s="5"/>
      <c r="E170" s="5"/>
      <c r="F170" s="3"/>
      <c r="G170" s="3"/>
      <c r="H170" s="3"/>
      <c r="I170" s="3"/>
      <c r="J170" s="3"/>
      <c r="K170" s="3"/>
      <c r="L170" s="3"/>
      <c r="M170" s="3"/>
      <c r="N170" s="3"/>
    </row>
    <row r="171" spans="2:14" s="4" customFormat="1" ht="12.75" x14ac:dyDescent="0.2">
      <c r="B171" s="5"/>
      <c r="C171" s="5"/>
      <c r="D171" s="5"/>
      <c r="E171" s="5"/>
      <c r="F171" s="3"/>
      <c r="G171" s="3"/>
      <c r="H171" s="3"/>
      <c r="I171" s="3"/>
      <c r="J171" s="3"/>
      <c r="K171" s="3"/>
      <c r="L171" s="3"/>
      <c r="M171" s="3"/>
      <c r="N171" s="3"/>
    </row>
    <row r="172" spans="2:14" s="4" customFormat="1" ht="12.75" x14ac:dyDescent="0.2">
      <c r="B172" s="5"/>
      <c r="C172" s="5"/>
      <c r="D172" s="5"/>
      <c r="E172" s="5"/>
      <c r="F172" s="3"/>
      <c r="G172" s="3"/>
      <c r="H172" s="3"/>
      <c r="I172" s="3"/>
      <c r="J172" s="3"/>
      <c r="K172" s="3"/>
      <c r="L172" s="3"/>
      <c r="M172" s="3"/>
      <c r="N172" s="3"/>
    </row>
    <row r="173" spans="2:14" s="4" customFormat="1" ht="12.75" x14ac:dyDescent="0.2">
      <c r="B173" s="5"/>
      <c r="C173" s="5"/>
      <c r="D173" s="5"/>
      <c r="E173" s="5"/>
      <c r="F173" s="3"/>
      <c r="G173" s="3"/>
      <c r="H173" s="3"/>
      <c r="I173" s="3"/>
      <c r="J173" s="3"/>
      <c r="K173" s="3"/>
      <c r="L173" s="3"/>
      <c r="M173" s="3"/>
      <c r="N173" s="3"/>
    </row>
    <row r="174" spans="2:14" s="4" customFormat="1" ht="12.75" x14ac:dyDescent="0.2">
      <c r="B174" s="5"/>
      <c r="C174" s="5"/>
      <c r="D174" s="5"/>
      <c r="E174" s="5"/>
      <c r="F174" s="3"/>
      <c r="G174" s="3"/>
      <c r="H174" s="3"/>
      <c r="I174" s="3"/>
      <c r="J174" s="3"/>
      <c r="K174" s="3"/>
      <c r="L174" s="3"/>
      <c r="M174" s="3"/>
      <c r="N174" s="3"/>
    </row>
    <row r="175" spans="2:14" s="4" customFormat="1" ht="12.75" x14ac:dyDescent="0.2">
      <c r="B175" s="5"/>
      <c r="C175" s="5"/>
      <c r="D175" s="5"/>
      <c r="E175" s="5"/>
      <c r="F175" s="3"/>
      <c r="G175" s="3"/>
      <c r="H175" s="3"/>
      <c r="I175" s="3"/>
      <c r="J175" s="3"/>
      <c r="K175" s="3"/>
      <c r="L175" s="3"/>
      <c r="M175" s="3"/>
      <c r="N175" s="3"/>
    </row>
    <row r="176" spans="2:14" s="4" customFormat="1" ht="12.75" x14ac:dyDescent="0.2">
      <c r="B176" s="5"/>
      <c r="C176" s="5"/>
      <c r="D176" s="5"/>
      <c r="E176" s="5"/>
      <c r="F176" s="3"/>
      <c r="G176" s="3"/>
      <c r="H176" s="3"/>
      <c r="I176" s="3"/>
      <c r="J176" s="3"/>
      <c r="K176" s="3"/>
      <c r="L176" s="3"/>
      <c r="M176" s="3"/>
      <c r="N176" s="3"/>
    </row>
    <row r="177" spans="2:14" s="4" customFormat="1" ht="12.75" x14ac:dyDescent="0.2">
      <c r="B177" s="5"/>
      <c r="C177" s="5"/>
      <c r="D177" s="5"/>
      <c r="E177" s="5"/>
      <c r="F177" s="3"/>
      <c r="G177" s="3"/>
      <c r="H177" s="3"/>
      <c r="I177" s="3"/>
      <c r="J177" s="3"/>
      <c r="K177" s="3"/>
      <c r="L177" s="3"/>
      <c r="M177" s="3"/>
      <c r="N177" s="3"/>
    </row>
    <row r="178" spans="2:14" s="4" customFormat="1" ht="12.75" x14ac:dyDescent="0.2">
      <c r="B178" s="5"/>
      <c r="C178" s="5"/>
      <c r="D178" s="5"/>
      <c r="E178" s="5"/>
      <c r="F178" s="3"/>
      <c r="G178" s="3"/>
      <c r="H178" s="3"/>
      <c r="I178" s="3"/>
      <c r="J178" s="3"/>
      <c r="K178" s="3"/>
      <c r="L178" s="3"/>
      <c r="M178" s="3"/>
      <c r="N178" s="3"/>
    </row>
    <row r="179" spans="2:14" s="4" customFormat="1" ht="12.75" x14ac:dyDescent="0.2">
      <c r="B179" s="5"/>
      <c r="C179" s="5"/>
      <c r="D179" s="5"/>
      <c r="E179" s="5"/>
      <c r="F179" s="3"/>
      <c r="G179" s="3"/>
      <c r="H179" s="3"/>
      <c r="I179" s="3"/>
      <c r="J179" s="3"/>
      <c r="K179" s="3"/>
      <c r="L179" s="3"/>
      <c r="M179" s="3"/>
      <c r="N179" s="3"/>
    </row>
    <row r="180" spans="2:14" s="4" customFormat="1" ht="12.75" x14ac:dyDescent="0.2">
      <c r="B180" s="5"/>
      <c r="C180" s="5"/>
      <c r="D180" s="5"/>
      <c r="E180" s="5"/>
      <c r="F180" s="3"/>
      <c r="G180" s="3"/>
      <c r="H180" s="3"/>
      <c r="I180" s="3"/>
      <c r="J180" s="3"/>
      <c r="K180" s="3"/>
      <c r="L180" s="3"/>
      <c r="M180" s="3"/>
      <c r="N180" s="3"/>
    </row>
    <row r="181" spans="2:14" s="4" customFormat="1" ht="12.75" x14ac:dyDescent="0.2">
      <c r="B181" s="5"/>
      <c r="C181" s="5"/>
      <c r="D181" s="5"/>
      <c r="E181" s="5"/>
      <c r="F181" s="3"/>
      <c r="G181" s="3"/>
      <c r="H181" s="3"/>
      <c r="I181" s="3"/>
      <c r="J181" s="3"/>
      <c r="K181" s="3"/>
      <c r="L181" s="3"/>
      <c r="M181" s="3"/>
      <c r="N181" s="3"/>
    </row>
    <row r="182" spans="2:14" s="4" customFormat="1" ht="12.75" x14ac:dyDescent="0.2">
      <c r="B182" s="5"/>
      <c r="C182" s="5"/>
      <c r="D182" s="5"/>
      <c r="E182" s="5"/>
      <c r="F182" s="3"/>
      <c r="G182" s="3"/>
      <c r="H182" s="3"/>
      <c r="I182" s="3"/>
      <c r="J182" s="3"/>
      <c r="K182" s="3"/>
      <c r="L182" s="3"/>
      <c r="M182" s="3"/>
      <c r="N182" s="3"/>
    </row>
    <row r="183" spans="2:14" s="4" customFormat="1" ht="12.75" x14ac:dyDescent="0.2">
      <c r="B183" s="5"/>
      <c r="C183" s="5"/>
      <c r="D183" s="5"/>
      <c r="E183" s="5"/>
      <c r="F183" s="3"/>
      <c r="G183" s="3"/>
      <c r="H183" s="3"/>
      <c r="I183" s="3"/>
      <c r="J183" s="3"/>
      <c r="K183" s="3"/>
      <c r="L183" s="3"/>
      <c r="M183" s="3"/>
      <c r="N183" s="3"/>
    </row>
    <row r="184" spans="2:14" s="4" customFormat="1" ht="12.75" x14ac:dyDescent="0.2">
      <c r="B184" s="5"/>
      <c r="C184" s="5"/>
      <c r="D184" s="5"/>
      <c r="E184" s="5"/>
      <c r="F184" s="3"/>
      <c r="G184" s="3"/>
      <c r="H184" s="3"/>
      <c r="I184" s="3"/>
      <c r="J184" s="3"/>
      <c r="K184" s="3"/>
      <c r="L184" s="3"/>
      <c r="M184" s="3"/>
      <c r="N184" s="3"/>
    </row>
    <row r="185" spans="2:14" s="4" customFormat="1" ht="12.75" x14ac:dyDescent="0.2">
      <c r="B185" s="5"/>
      <c r="C185" s="5"/>
      <c r="D185" s="5"/>
      <c r="E185" s="5"/>
      <c r="F185" s="3"/>
      <c r="G185" s="3"/>
      <c r="H185" s="3"/>
      <c r="I185" s="3"/>
      <c r="J185" s="3"/>
      <c r="K185" s="3"/>
      <c r="L185" s="3"/>
      <c r="M185" s="3"/>
      <c r="N185" s="3"/>
    </row>
    <row r="186" spans="2:14" s="4" customFormat="1" ht="12.75" x14ac:dyDescent="0.2">
      <c r="B186" s="5"/>
      <c r="C186" s="5"/>
      <c r="D186" s="5"/>
      <c r="E186" s="5"/>
      <c r="F186" s="3"/>
      <c r="G186" s="3"/>
      <c r="H186" s="3"/>
      <c r="I186" s="3"/>
      <c r="J186" s="3"/>
      <c r="K186" s="3"/>
      <c r="L186" s="3"/>
      <c r="M186" s="3"/>
      <c r="N186" s="3"/>
    </row>
    <row r="187" spans="2:14" s="4" customFormat="1" ht="12.75" x14ac:dyDescent="0.2">
      <c r="B187" s="5"/>
      <c r="C187" s="5"/>
      <c r="D187" s="5"/>
      <c r="E187" s="5"/>
      <c r="F187" s="3"/>
      <c r="G187" s="3"/>
      <c r="H187" s="3"/>
      <c r="I187" s="3"/>
      <c r="J187" s="3"/>
      <c r="K187" s="3"/>
      <c r="L187" s="3"/>
      <c r="M187" s="3"/>
      <c r="N187" s="3"/>
    </row>
    <row r="188" spans="2:14" s="4" customFormat="1" ht="12.75" x14ac:dyDescent="0.2">
      <c r="B188" s="5"/>
      <c r="C188" s="5"/>
      <c r="D188" s="5"/>
      <c r="E188" s="5"/>
      <c r="F188" s="3"/>
      <c r="G188" s="3"/>
      <c r="H188" s="3"/>
      <c r="I188" s="3"/>
      <c r="J188" s="3"/>
      <c r="K188" s="3"/>
      <c r="L188" s="3"/>
      <c r="M188" s="3"/>
      <c r="N188" s="3"/>
    </row>
    <row r="189" spans="2:14" s="4" customFormat="1" ht="12.75" x14ac:dyDescent="0.2">
      <c r="B189" s="5"/>
      <c r="C189" s="5"/>
      <c r="D189" s="5"/>
      <c r="E189" s="5"/>
      <c r="F189" s="3"/>
      <c r="G189" s="3"/>
      <c r="H189" s="3"/>
      <c r="I189" s="3"/>
      <c r="J189" s="3"/>
      <c r="K189" s="3"/>
      <c r="L189" s="3"/>
      <c r="M189" s="3"/>
      <c r="N189" s="3"/>
    </row>
    <row r="190" spans="2:14" s="4" customFormat="1" ht="12.75" x14ac:dyDescent="0.2">
      <c r="B190" s="5"/>
      <c r="C190" s="5"/>
      <c r="D190" s="5"/>
      <c r="E190" s="5"/>
      <c r="F190" s="3"/>
      <c r="G190" s="3"/>
      <c r="H190" s="3"/>
      <c r="I190" s="3"/>
      <c r="J190" s="3"/>
      <c r="K190" s="3"/>
      <c r="L190" s="3"/>
      <c r="M190" s="3"/>
      <c r="N190" s="3"/>
    </row>
    <row r="191" spans="2:14" s="4" customFormat="1" ht="12.75" x14ac:dyDescent="0.2">
      <c r="B191" s="5"/>
      <c r="C191" s="5"/>
      <c r="D191" s="5"/>
      <c r="E191" s="5"/>
      <c r="F191" s="3"/>
      <c r="G191" s="3"/>
      <c r="H191" s="3"/>
      <c r="I191" s="3"/>
      <c r="J191" s="3"/>
      <c r="K191" s="3"/>
      <c r="L191" s="3"/>
      <c r="M191" s="3"/>
      <c r="N191" s="3"/>
    </row>
    <row r="192" spans="2:14" s="4" customFormat="1" ht="12.75" x14ac:dyDescent="0.2">
      <c r="B192" s="5"/>
      <c r="C192" s="5"/>
      <c r="D192" s="5"/>
      <c r="E192" s="5"/>
      <c r="F192" s="3"/>
      <c r="G192" s="3"/>
      <c r="H192" s="3"/>
      <c r="I192" s="3"/>
      <c r="J192" s="3"/>
      <c r="K192" s="3"/>
      <c r="L192" s="3"/>
      <c r="M192" s="3"/>
      <c r="N192" s="3"/>
    </row>
    <row r="193" spans="2:14" s="4" customFormat="1" ht="12.75" x14ac:dyDescent="0.2">
      <c r="B193" s="5"/>
      <c r="C193" s="5"/>
      <c r="D193" s="5"/>
      <c r="E193" s="5"/>
      <c r="F193" s="3"/>
      <c r="G193" s="3"/>
      <c r="H193" s="3"/>
      <c r="I193" s="3"/>
      <c r="J193" s="3"/>
      <c r="K193" s="3"/>
      <c r="L193" s="3"/>
      <c r="M193" s="3"/>
      <c r="N193" s="3"/>
    </row>
    <row r="194" spans="2:14" s="4" customFormat="1" ht="12.75" x14ac:dyDescent="0.2">
      <c r="B194" s="5"/>
      <c r="C194" s="5"/>
      <c r="D194" s="5"/>
      <c r="E194" s="5"/>
      <c r="F194" s="3"/>
      <c r="G194" s="3"/>
      <c r="H194" s="3"/>
      <c r="I194" s="3"/>
      <c r="J194" s="3"/>
      <c r="K194" s="3"/>
      <c r="L194" s="3"/>
      <c r="M194" s="3"/>
      <c r="N194" s="3"/>
    </row>
    <row r="195" spans="2:14" s="4" customFormat="1" ht="12.75" x14ac:dyDescent="0.2">
      <c r="B195" s="5"/>
      <c r="C195" s="5"/>
      <c r="D195" s="5"/>
      <c r="E195" s="5"/>
      <c r="F195" s="3"/>
      <c r="G195" s="3"/>
      <c r="H195" s="3"/>
      <c r="I195" s="3"/>
      <c r="J195" s="3"/>
      <c r="K195" s="3"/>
      <c r="L195" s="3"/>
      <c r="M195" s="3"/>
      <c r="N195" s="3"/>
    </row>
    <row r="196" spans="2:14" s="4" customFormat="1" ht="12.75" x14ac:dyDescent="0.2">
      <c r="B196" s="5"/>
      <c r="C196" s="5"/>
      <c r="D196" s="5"/>
      <c r="E196" s="5"/>
      <c r="F196" s="3"/>
      <c r="G196" s="3"/>
      <c r="H196" s="3"/>
      <c r="I196" s="3"/>
      <c r="J196" s="3"/>
      <c r="K196" s="3"/>
      <c r="L196" s="3"/>
      <c r="M196" s="3"/>
      <c r="N196" s="3"/>
    </row>
    <row r="197" spans="2:14" s="4" customFormat="1" ht="12.75" x14ac:dyDescent="0.2">
      <c r="B197" s="5"/>
      <c r="C197" s="5"/>
      <c r="D197" s="5"/>
      <c r="E197" s="5"/>
      <c r="F197" s="3"/>
      <c r="G197" s="3"/>
      <c r="H197" s="3"/>
      <c r="I197" s="3"/>
      <c r="J197" s="3"/>
      <c r="K197" s="3"/>
      <c r="L197" s="3"/>
      <c r="M197" s="3"/>
      <c r="N197" s="3"/>
    </row>
    <row r="198" spans="2:14" s="4" customFormat="1" ht="12.75" x14ac:dyDescent="0.2">
      <c r="B198" s="5"/>
      <c r="C198" s="5"/>
      <c r="D198" s="5"/>
      <c r="E198" s="5"/>
      <c r="F198" s="3"/>
      <c r="G198" s="3"/>
      <c r="H198" s="3"/>
      <c r="I198" s="3"/>
      <c r="J198" s="3"/>
      <c r="K198" s="3"/>
      <c r="L198" s="3"/>
      <c r="M198" s="3"/>
      <c r="N198" s="3"/>
    </row>
    <row r="199" spans="2:14" s="4" customFormat="1" ht="12.75" x14ac:dyDescent="0.2">
      <c r="B199" s="5"/>
      <c r="C199" s="5"/>
      <c r="D199" s="5"/>
      <c r="E199" s="5"/>
      <c r="F199" s="3"/>
      <c r="G199" s="3"/>
      <c r="H199" s="3"/>
      <c r="I199" s="3"/>
      <c r="J199" s="3"/>
      <c r="K199" s="3"/>
      <c r="L199" s="3"/>
      <c r="M199" s="3"/>
      <c r="N199" s="3"/>
    </row>
    <row r="200" spans="2:14" s="4" customFormat="1" ht="12.75" x14ac:dyDescent="0.2">
      <c r="B200" s="5"/>
      <c r="C200" s="5"/>
      <c r="D200" s="5"/>
      <c r="E200" s="5"/>
      <c r="F200" s="3"/>
      <c r="G200" s="3"/>
      <c r="H200" s="3"/>
      <c r="I200" s="3"/>
      <c r="J200" s="3"/>
      <c r="K200" s="3"/>
      <c r="L200" s="3"/>
      <c r="M200" s="3"/>
      <c r="N200" s="3"/>
    </row>
    <row r="201" spans="2:14" s="4" customFormat="1" ht="12.75" x14ac:dyDescent="0.2">
      <c r="B201" s="5"/>
      <c r="C201" s="5"/>
      <c r="D201" s="5"/>
      <c r="E201" s="5"/>
      <c r="F201" s="3"/>
      <c r="G201" s="3"/>
      <c r="H201" s="3"/>
      <c r="I201" s="3"/>
      <c r="J201" s="3"/>
      <c r="K201" s="3"/>
      <c r="L201" s="3"/>
      <c r="M201" s="3"/>
      <c r="N201" s="3"/>
    </row>
    <row r="202" spans="2:14" s="4" customFormat="1" ht="12.75" x14ac:dyDescent="0.2">
      <c r="B202" s="5"/>
      <c r="C202" s="5"/>
      <c r="D202" s="5"/>
      <c r="E202" s="5"/>
      <c r="F202" s="3"/>
      <c r="G202" s="3"/>
      <c r="H202" s="3"/>
      <c r="I202" s="3"/>
      <c r="J202" s="3"/>
      <c r="K202" s="3"/>
      <c r="L202" s="3"/>
      <c r="M202" s="3"/>
      <c r="N202" s="3"/>
    </row>
    <row r="203" spans="2:14" s="4" customFormat="1" ht="12.75" x14ac:dyDescent="0.2">
      <c r="B203" s="5"/>
      <c r="C203" s="5"/>
      <c r="D203" s="5"/>
      <c r="E203" s="5"/>
      <c r="F203" s="3"/>
      <c r="G203" s="3"/>
      <c r="H203" s="3"/>
      <c r="I203" s="3"/>
      <c r="J203" s="3"/>
      <c r="K203" s="3"/>
      <c r="L203" s="3"/>
      <c r="M203" s="3"/>
      <c r="N203" s="3"/>
    </row>
    <row r="204" spans="2:14" s="4" customFormat="1" ht="12.75" x14ac:dyDescent="0.2">
      <c r="B204" s="5"/>
      <c r="C204" s="5"/>
      <c r="D204" s="5"/>
      <c r="E204" s="5"/>
      <c r="F204" s="3"/>
      <c r="G204" s="3"/>
      <c r="H204" s="3"/>
      <c r="I204" s="3"/>
      <c r="J204" s="3"/>
      <c r="K204" s="3"/>
      <c r="L204" s="3"/>
      <c r="M204" s="3"/>
      <c r="N204" s="3"/>
    </row>
    <row r="205" spans="2:14" s="4" customFormat="1" ht="12.75" x14ac:dyDescent="0.2">
      <c r="B205" s="5"/>
      <c r="C205" s="5"/>
      <c r="D205" s="5"/>
      <c r="E205" s="5"/>
      <c r="F205" s="3"/>
      <c r="G205" s="3"/>
      <c r="H205" s="3"/>
      <c r="I205" s="3"/>
      <c r="J205" s="3"/>
      <c r="K205" s="3"/>
      <c r="L205" s="3"/>
      <c r="M205" s="3"/>
      <c r="N205" s="3"/>
    </row>
    <row r="206" spans="2:14" s="4" customFormat="1" ht="12.75" x14ac:dyDescent="0.2">
      <c r="B206" s="5"/>
      <c r="C206" s="5"/>
      <c r="D206" s="5"/>
      <c r="E206" s="5"/>
      <c r="F206" s="3"/>
      <c r="G206" s="3"/>
      <c r="H206" s="3"/>
      <c r="I206" s="3"/>
      <c r="J206" s="3"/>
      <c r="K206" s="3"/>
      <c r="L206" s="3"/>
      <c r="M206" s="3"/>
      <c r="N206" s="3"/>
    </row>
    <row r="207" spans="2:14" s="4" customFormat="1" ht="12.75" x14ac:dyDescent="0.2">
      <c r="B207" s="5"/>
      <c r="C207" s="5"/>
      <c r="D207" s="5"/>
      <c r="E207" s="5"/>
      <c r="F207" s="3"/>
      <c r="G207" s="3"/>
      <c r="H207" s="3"/>
      <c r="I207" s="3"/>
      <c r="J207" s="3"/>
      <c r="K207" s="3"/>
      <c r="L207" s="3"/>
      <c r="M207" s="3"/>
      <c r="N207" s="3"/>
    </row>
    <row r="208" spans="2:14" s="4" customFormat="1" ht="12.75" x14ac:dyDescent="0.2">
      <c r="B208" s="5"/>
      <c r="C208" s="5"/>
      <c r="D208" s="5"/>
      <c r="E208" s="5"/>
      <c r="F208" s="3"/>
      <c r="G208" s="3"/>
      <c r="H208" s="3"/>
      <c r="I208" s="3"/>
      <c r="J208" s="3"/>
      <c r="K208" s="3"/>
      <c r="L208" s="3"/>
      <c r="M208" s="3"/>
      <c r="N208" s="3"/>
    </row>
    <row r="209" spans="2:14" s="4" customFormat="1" ht="12.75" x14ac:dyDescent="0.2">
      <c r="B209" s="5"/>
      <c r="C209" s="5"/>
      <c r="D209" s="5"/>
      <c r="E209" s="5"/>
      <c r="F209" s="3"/>
      <c r="G209" s="3"/>
      <c r="H209" s="3"/>
      <c r="I209" s="3"/>
      <c r="J209" s="3"/>
      <c r="K209" s="3"/>
      <c r="L209" s="3"/>
      <c r="M209" s="3"/>
      <c r="N209" s="3"/>
    </row>
    <row r="210" spans="2:14" s="4" customFormat="1" ht="12.75" x14ac:dyDescent="0.2">
      <c r="B210" s="5"/>
      <c r="C210" s="5"/>
      <c r="D210" s="5"/>
      <c r="E210" s="5"/>
      <c r="F210" s="3"/>
      <c r="G210" s="3"/>
      <c r="H210" s="3"/>
      <c r="I210" s="3"/>
      <c r="J210" s="3"/>
      <c r="K210" s="3"/>
      <c r="L210" s="3"/>
      <c r="M210" s="3"/>
      <c r="N210" s="3"/>
    </row>
    <row r="211" spans="2:14" s="4" customFormat="1" ht="12.75" x14ac:dyDescent="0.2">
      <c r="B211" s="5"/>
      <c r="C211" s="5"/>
      <c r="D211" s="5"/>
      <c r="E211" s="5"/>
      <c r="F211" s="3"/>
      <c r="G211" s="3"/>
      <c r="H211" s="3"/>
      <c r="I211" s="3"/>
      <c r="J211" s="3"/>
      <c r="K211" s="3"/>
      <c r="L211" s="3"/>
      <c r="M211" s="3"/>
      <c r="N211" s="3"/>
    </row>
    <row r="212" spans="2:14" s="4" customFormat="1" ht="12.75" x14ac:dyDescent="0.2">
      <c r="B212" s="5"/>
      <c r="C212" s="5"/>
      <c r="D212" s="5"/>
      <c r="E212" s="5"/>
      <c r="F212" s="3"/>
      <c r="G212" s="3"/>
      <c r="H212" s="3"/>
      <c r="I212" s="3"/>
      <c r="J212" s="3"/>
      <c r="K212" s="3"/>
      <c r="L212" s="3"/>
      <c r="M212" s="3"/>
      <c r="N212" s="3"/>
    </row>
    <row r="213" spans="2:14" s="4" customFormat="1" ht="12.75" x14ac:dyDescent="0.2">
      <c r="B213" s="5"/>
      <c r="C213" s="5"/>
      <c r="D213" s="5"/>
      <c r="E213" s="5"/>
      <c r="F213" s="3"/>
      <c r="G213" s="3"/>
      <c r="H213" s="3"/>
      <c r="I213" s="3"/>
      <c r="J213" s="3"/>
      <c r="K213" s="3"/>
      <c r="L213" s="3"/>
      <c r="M213" s="3"/>
      <c r="N213" s="3"/>
    </row>
    <row r="214" spans="2:14" s="4" customFormat="1" ht="12.75" x14ac:dyDescent="0.2">
      <c r="B214" s="5"/>
      <c r="C214" s="5"/>
      <c r="D214" s="5"/>
      <c r="E214" s="5"/>
      <c r="F214" s="3"/>
      <c r="G214" s="3"/>
      <c r="H214" s="3"/>
      <c r="I214" s="3"/>
      <c r="J214" s="3"/>
      <c r="K214" s="3"/>
      <c r="L214" s="3"/>
      <c r="M214" s="3"/>
      <c r="N214" s="3"/>
    </row>
    <row r="215" spans="2:14" s="4" customFormat="1" ht="12.75" x14ac:dyDescent="0.2">
      <c r="B215" s="5"/>
      <c r="C215" s="5"/>
      <c r="D215" s="5"/>
      <c r="E215" s="5"/>
      <c r="F215" s="3"/>
      <c r="G215" s="3"/>
      <c r="H215" s="3"/>
      <c r="I215" s="3"/>
      <c r="J215" s="3"/>
      <c r="K215" s="3"/>
      <c r="L215" s="3"/>
      <c r="M215" s="3"/>
      <c r="N215" s="3"/>
    </row>
    <row r="216" spans="2:14" s="4" customFormat="1" ht="12.75" x14ac:dyDescent="0.2">
      <c r="B216" s="5"/>
      <c r="C216" s="5"/>
      <c r="D216" s="5"/>
      <c r="E216" s="5"/>
      <c r="F216" s="3"/>
      <c r="G216" s="3"/>
      <c r="H216" s="3"/>
      <c r="I216" s="3"/>
      <c r="J216" s="3"/>
      <c r="K216" s="3"/>
      <c r="L216" s="3"/>
      <c r="M216" s="3"/>
      <c r="N216" s="3"/>
    </row>
    <row r="217" spans="2:14" s="4" customFormat="1" ht="12.75" x14ac:dyDescent="0.2">
      <c r="B217" s="5"/>
      <c r="C217" s="5"/>
      <c r="D217" s="5"/>
      <c r="E217" s="5"/>
      <c r="F217" s="3"/>
      <c r="G217" s="3"/>
      <c r="H217" s="3"/>
      <c r="I217" s="3"/>
      <c r="J217" s="3"/>
      <c r="K217" s="3"/>
      <c r="L217" s="3"/>
      <c r="M217" s="3"/>
      <c r="N217" s="3"/>
    </row>
    <row r="218" spans="2:14" s="4" customFormat="1" ht="12.75" x14ac:dyDescent="0.2">
      <c r="B218" s="5"/>
      <c r="C218" s="5"/>
      <c r="D218" s="5"/>
      <c r="E218" s="5"/>
      <c r="F218" s="3"/>
      <c r="G218" s="3"/>
      <c r="H218" s="3"/>
      <c r="I218" s="3"/>
      <c r="J218" s="3"/>
      <c r="K218" s="3"/>
      <c r="L218" s="3"/>
      <c r="M218" s="3"/>
      <c r="N218" s="3"/>
    </row>
    <row r="219" spans="2:14" s="4" customFormat="1" ht="12.75" x14ac:dyDescent="0.2">
      <c r="B219" s="5"/>
      <c r="C219" s="5"/>
      <c r="D219" s="5"/>
      <c r="E219" s="5"/>
      <c r="F219" s="3"/>
      <c r="G219" s="3"/>
      <c r="H219" s="3"/>
      <c r="I219" s="3"/>
      <c r="J219" s="3"/>
      <c r="K219" s="3"/>
      <c r="L219" s="3"/>
      <c r="M219" s="3"/>
      <c r="N219" s="3"/>
    </row>
    <row r="220" spans="2:14" s="4" customFormat="1" ht="12.75" x14ac:dyDescent="0.2">
      <c r="B220" s="5"/>
      <c r="C220" s="5"/>
      <c r="D220" s="5"/>
      <c r="E220" s="5"/>
      <c r="F220" s="3"/>
      <c r="G220" s="3"/>
      <c r="H220" s="3"/>
      <c r="I220" s="3"/>
      <c r="J220" s="3"/>
      <c r="K220" s="3"/>
      <c r="L220" s="3"/>
      <c r="M220" s="3"/>
      <c r="N220" s="3"/>
    </row>
    <row r="221" spans="2:14" s="4" customFormat="1" ht="12.75" x14ac:dyDescent="0.2">
      <c r="B221" s="5"/>
      <c r="C221" s="5"/>
      <c r="D221" s="5"/>
      <c r="E221" s="5"/>
      <c r="F221" s="3"/>
      <c r="G221" s="3"/>
      <c r="H221" s="3"/>
      <c r="I221" s="3"/>
      <c r="J221" s="3"/>
      <c r="K221" s="3"/>
      <c r="L221" s="3"/>
      <c r="M221" s="3"/>
      <c r="N221" s="3"/>
    </row>
    <row r="222" spans="2:14" s="4" customFormat="1" ht="12.75" x14ac:dyDescent="0.2">
      <c r="B222" s="5"/>
      <c r="C222" s="5"/>
      <c r="D222" s="5"/>
      <c r="E222" s="5"/>
      <c r="F222" s="3"/>
      <c r="G222" s="3"/>
      <c r="H222" s="3"/>
      <c r="I222" s="3"/>
      <c r="J222" s="3"/>
      <c r="K222" s="3"/>
      <c r="L222" s="3"/>
      <c r="M222" s="3"/>
      <c r="N222" s="3"/>
    </row>
    <row r="223" spans="2:14" s="4" customFormat="1" ht="12.75" x14ac:dyDescent="0.2">
      <c r="B223" s="5"/>
      <c r="C223" s="5"/>
      <c r="D223" s="5"/>
      <c r="E223" s="5"/>
      <c r="F223" s="3"/>
      <c r="G223" s="3"/>
      <c r="H223" s="3"/>
      <c r="I223" s="3"/>
      <c r="J223" s="3"/>
      <c r="K223" s="3"/>
      <c r="L223" s="3"/>
      <c r="M223" s="3"/>
      <c r="N223" s="3"/>
    </row>
    <row r="224" spans="2:14" s="4" customFormat="1" ht="12.75" x14ac:dyDescent="0.2">
      <c r="B224" s="5"/>
      <c r="C224" s="5"/>
      <c r="D224" s="5"/>
      <c r="E224" s="5"/>
      <c r="F224" s="3"/>
      <c r="G224" s="3"/>
      <c r="H224" s="3"/>
      <c r="I224" s="3"/>
      <c r="J224" s="3"/>
      <c r="K224" s="3"/>
      <c r="L224" s="3"/>
      <c r="M224" s="3"/>
      <c r="N224" s="3"/>
    </row>
    <row r="225" spans="2:14" s="4" customFormat="1" ht="12.75" x14ac:dyDescent="0.2">
      <c r="B225" s="5"/>
      <c r="C225" s="5"/>
      <c r="D225" s="5"/>
      <c r="E225" s="5"/>
      <c r="F225" s="3"/>
      <c r="G225" s="3"/>
      <c r="H225" s="3"/>
      <c r="I225" s="3"/>
      <c r="J225" s="3"/>
      <c r="K225" s="3"/>
      <c r="L225" s="3"/>
      <c r="M225" s="3"/>
      <c r="N225" s="3"/>
    </row>
    <row r="226" spans="2:14" s="4" customFormat="1" ht="12.75" x14ac:dyDescent="0.2">
      <c r="B226" s="5"/>
      <c r="C226" s="5"/>
      <c r="D226" s="5"/>
      <c r="E226" s="5"/>
      <c r="F226" s="3"/>
      <c r="G226" s="3"/>
      <c r="H226" s="3"/>
      <c r="I226" s="3"/>
      <c r="J226" s="3"/>
      <c r="K226" s="3"/>
      <c r="L226" s="3"/>
      <c r="M226" s="3"/>
      <c r="N226" s="3"/>
    </row>
    <row r="227" spans="2:14" s="4" customFormat="1" ht="12.75" x14ac:dyDescent="0.2">
      <c r="B227" s="5"/>
      <c r="C227" s="5"/>
      <c r="D227" s="5"/>
      <c r="E227" s="5"/>
      <c r="F227" s="3"/>
      <c r="G227" s="3"/>
      <c r="H227" s="3"/>
      <c r="I227" s="3"/>
      <c r="J227" s="3"/>
      <c r="K227" s="3"/>
      <c r="L227" s="3"/>
      <c r="M227" s="3"/>
      <c r="N227" s="3"/>
    </row>
    <row r="228" spans="2:14" s="4" customFormat="1" ht="12.75" x14ac:dyDescent="0.2">
      <c r="B228" s="5"/>
      <c r="C228" s="5"/>
      <c r="D228" s="5"/>
      <c r="E228" s="5"/>
      <c r="F228" s="3"/>
      <c r="G228" s="3"/>
      <c r="H228" s="3"/>
      <c r="I228" s="3"/>
      <c r="J228" s="3"/>
      <c r="K228" s="3"/>
      <c r="L228" s="3"/>
      <c r="M228" s="3"/>
      <c r="N228" s="3"/>
    </row>
    <row r="229" spans="2:14" s="4" customFormat="1" ht="12.75" x14ac:dyDescent="0.2">
      <c r="B229" s="5"/>
      <c r="C229" s="5"/>
      <c r="D229" s="5"/>
      <c r="E229" s="5"/>
      <c r="F229" s="3"/>
      <c r="G229" s="3"/>
      <c r="H229" s="3"/>
      <c r="I229" s="3"/>
      <c r="J229" s="3"/>
      <c r="K229" s="3"/>
      <c r="L229" s="3"/>
      <c r="M229" s="3"/>
      <c r="N229" s="3"/>
    </row>
    <row r="230" spans="2:14" s="4" customFormat="1" ht="12.75" x14ac:dyDescent="0.2">
      <c r="B230" s="5"/>
      <c r="C230" s="5"/>
      <c r="D230" s="5"/>
      <c r="E230" s="5"/>
      <c r="F230" s="3"/>
      <c r="G230" s="3"/>
      <c r="H230" s="3"/>
      <c r="I230" s="3"/>
      <c r="J230" s="3"/>
      <c r="K230" s="3"/>
      <c r="L230" s="3"/>
      <c r="M230" s="3"/>
      <c r="N230" s="3"/>
    </row>
    <row r="231" spans="2:14" s="4" customFormat="1" ht="12.75" x14ac:dyDescent="0.2">
      <c r="B231" s="5"/>
      <c r="C231" s="5"/>
      <c r="D231" s="5"/>
      <c r="E231" s="5"/>
      <c r="F231" s="3"/>
      <c r="G231" s="3"/>
      <c r="H231" s="3"/>
      <c r="I231" s="3"/>
      <c r="J231" s="3"/>
      <c r="K231" s="3"/>
      <c r="L231" s="3"/>
      <c r="M231" s="3"/>
      <c r="N231" s="3"/>
    </row>
    <row r="232" spans="2:14" s="4" customFormat="1" ht="12.75" x14ac:dyDescent="0.2">
      <c r="B232" s="5"/>
      <c r="C232" s="5"/>
      <c r="D232" s="5"/>
      <c r="E232" s="5"/>
      <c r="F232" s="3"/>
      <c r="G232" s="3"/>
      <c r="H232" s="3"/>
      <c r="I232" s="3"/>
      <c r="J232" s="3"/>
      <c r="K232" s="3"/>
      <c r="L232" s="3"/>
      <c r="M232" s="3"/>
      <c r="N232" s="3"/>
    </row>
    <row r="233" spans="2:14" s="4" customFormat="1" ht="12.75" x14ac:dyDescent="0.2">
      <c r="B233" s="5"/>
      <c r="C233" s="5"/>
      <c r="D233" s="5"/>
      <c r="E233" s="5"/>
      <c r="F233" s="3"/>
      <c r="G233" s="3"/>
      <c r="H233" s="3"/>
      <c r="I233" s="3"/>
      <c r="J233" s="3"/>
      <c r="K233" s="3"/>
      <c r="L233" s="3"/>
      <c r="M233" s="3"/>
      <c r="N233" s="3"/>
    </row>
    <row r="234" spans="2:14" s="4" customFormat="1" ht="12.75" x14ac:dyDescent="0.2">
      <c r="B234" s="5"/>
      <c r="C234" s="5"/>
      <c r="D234" s="5"/>
      <c r="E234" s="5"/>
      <c r="F234" s="3"/>
      <c r="G234" s="3"/>
      <c r="H234" s="3"/>
      <c r="I234" s="3"/>
      <c r="J234" s="3"/>
      <c r="K234" s="3"/>
      <c r="L234" s="3"/>
      <c r="M234" s="3"/>
      <c r="N234" s="3"/>
    </row>
    <row r="235" spans="2:14" s="4" customFormat="1" ht="12.75" x14ac:dyDescent="0.2">
      <c r="B235" s="5"/>
      <c r="C235" s="5"/>
      <c r="D235" s="5"/>
      <c r="E235" s="5"/>
      <c r="F235" s="3"/>
      <c r="G235" s="3"/>
      <c r="H235" s="3"/>
      <c r="I235" s="3"/>
      <c r="J235" s="3"/>
      <c r="K235" s="3"/>
      <c r="L235" s="3"/>
      <c r="M235" s="3"/>
      <c r="N235" s="3"/>
    </row>
    <row r="236" spans="2:14" s="4" customFormat="1" ht="12.75" x14ac:dyDescent="0.2">
      <c r="B236" s="5"/>
      <c r="C236" s="5"/>
      <c r="D236" s="5"/>
      <c r="E236" s="5"/>
      <c r="F236" s="3"/>
      <c r="G236" s="3"/>
      <c r="H236" s="3"/>
      <c r="I236" s="3"/>
      <c r="J236" s="3"/>
      <c r="K236" s="3"/>
      <c r="L236" s="3"/>
      <c r="M236" s="3"/>
      <c r="N236" s="3"/>
    </row>
    <row r="237" spans="2:14" s="4" customFormat="1" ht="12.75" x14ac:dyDescent="0.2">
      <c r="B237" s="5"/>
      <c r="C237" s="5"/>
      <c r="D237" s="5"/>
      <c r="E237" s="5"/>
      <c r="F237" s="3"/>
      <c r="G237" s="3"/>
      <c r="H237" s="3"/>
      <c r="I237" s="3"/>
      <c r="J237" s="3"/>
      <c r="K237" s="3"/>
      <c r="L237" s="3"/>
      <c r="M237" s="3"/>
      <c r="N237" s="3"/>
    </row>
    <row r="238" spans="2:14" s="4" customFormat="1" ht="12.75" x14ac:dyDescent="0.2">
      <c r="B238" s="5"/>
      <c r="C238" s="5"/>
      <c r="D238" s="5"/>
      <c r="E238" s="5"/>
      <c r="F238" s="3"/>
      <c r="G238" s="3"/>
      <c r="H238" s="3"/>
      <c r="I238" s="3"/>
      <c r="J238" s="3"/>
      <c r="K238" s="3"/>
      <c r="L238" s="3"/>
      <c r="M238" s="3"/>
      <c r="N238" s="3"/>
    </row>
    <row r="239" spans="2:14" s="4" customFormat="1" ht="12.75" x14ac:dyDescent="0.2">
      <c r="B239" s="5"/>
      <c r="C239" s="5"/>
      <c r="D239" s="5"/>
      <c r="E239" s="5"/>
      <c r="F239" s="3"/>
      <c r="G239" s="3"/>
      <c r="H239" s="3"/>
      <c r="I239" s="3"/>
      <c r="J239" s="3"/>
      <c r="K239" s="3"/>
      <c r="L239" s="3"/>
      <c r="M239" s="3"/>
      <c r="N239" s="3"/>
    </row>
    <row r="240" spans="2:14" s="4" customFormat="1" ht="12.75" x14ac:dyDescent="0.2">
      <c r="B240" s="5"/>
      <c r="C240" s="5"/>
      <c r="D240" s="5"/>
      <c r="E240" s="5"/>
      <c r="F240" s="3"/>
      <c r="G240" s="3"/>
      <c r="H240" s="3"/>
      <c r="I240" s="3"/>
      <c r="J240" s="3"/>
      <c r="K240" s="3"/>
      <c r="L240" s="3"/>
      <c r="M240" s="3"/>
      <c r="N240" s="3"/>
    </row>
    <row r="241" spans="2:14" s="4" customFormat="1" ht="12.75" x14ac:dyDescent="0.2">
      <c r="B241" s="5"/>
      <c r="C241" s="5"/>
      <c r="D241" s="5"/>
      <c r="E241" s="5"/>
      <c r="F241" s="3"/>
      <c r="G241" s="3"/>
      <c r="H241" s="3"/>
      <c r="I241" s="3"/>
      <c r="J241" s="3"/>
      <c r="K241" s="3"/>
      <c r="L241" s="3"/>
      <c r="M241" s="3"/>
      <c r="N241" s="3"/>
    </row>
    <row r="242" spans="2:14" s="4" customFormat="1" ht="12.75" hidden="1" x14ac:dyDescent="0.2">
      <c r="B242" s="5"/>
      <c r="C242" s="5"/>
      <c r="D242" s="5"/>
      <c r="E242" s="5"/>
      <c r="F242" s="3"/>
      <c r="G242" s="3"/>
      <c r="H242" s="3"/>
      <c r="I242" s="3"/>
      <c r="J242" s="3"/>
      <c r="K242" s="3"/>
      <c r="L242" s="3"/>
      <c r="M242" s="3"/>
      <c r="N242" s="3"/>
    </row>
    <row r="243" spans="2:14" s="4" customFormat="1" ht="12.75" hidden="1" x14ac:dyDescent="0.2">
      <c r="B243" s="5"/>
      <c r="C243" s="5"/>
      <c r="D243" s="5"/>
      <c r="E243" s="5"/>
      <c r="F243" s="3"/>
      <c r="G243" s="3"/>
      <c r="H243" s="3"/>
      <c r="I243" s="3"/>
      <c r="J243" s="3"/>
      <c r="K243" s="3"/>
      <c r="L243" s="3"/>
      <c r="M243" s="3"/>
      <c r="N243" s="3"/>
    </row>
    <row r="244" spans="2:14" s="4" customFormat="1" ht="12.75" hidden="1" x14ac:dyDescent="0.2">
      <c r="B244" s="5"/>
      <c r="C244" s="5"/>
      <c r="D244" s="5"/>
      <c r="E244" s="5"/>
      <c r="F244" s="3"/>
      <c r="G244" s="3"/>
      <c r="H244" s="3"/>
      <c r="I244" s="3"/>
      <c r="J244" s="3"/>
      <c r="K244" s="3"/>
      <c r="L244" s="3"/>
      <c r="M244" s="3"/>
      <c r="N244" s="3"/>
    </row>
    <row r="245" spans="2:14" s="4" customFormat="1" ht="12.75" hidden="1" x14ac:dyDescent="0.2">
      <c r="B245" s="5"/>
      <c r="C245" s="5"/>
      <c r="D245" s="5"/>
      <c r="E245" s="5"/>
      <c r="F245" s="3"/>
      <c r="G245" s="3"/>
      <c r="H245" s="3"/>
      <c r="I245" s="3"/>
      <c r="J245" s="3"/>
      <c r="K245" s="3"/>
      <c r="L245" s="3"/>
      <c r="M245" s="3"/>
      <c r="N245" s="3"/>
    </row>
    <row r="246" spans="2:14" s="4" customFormat="1" ht="12.75" hidden="1" x14ac:dyDescent="0.2">
      <c r="B246" s="5"/>
      <c r="C246" s="5"/>
      <c r="D246" s="5"/>
      <c r="E246" s="5"/>
      <c r="F246" s="3"/>
      <c r="G246" s="3"/>
      <c r="H246" s="3"/>
      <c r="I246" s="3"/>
      <c r="J246" s="3"/>
      <c r="K246" s="3"/>
      <c r="L246" s="3"/>
      <c r="M246" s="3"/>
      <c r="N246" s="3"/>
    </row>
    <row r="247" spans="2:14" s="4" customFormat="1" ht="12.75" hidden="1" x14ac:dyDescent="0.2">
      <c r="B247" s="5"/>
      <c r="C247" s="5"/>
      <c r="D247" s="5"/>
      <c r="E247" s="5"/>
      <c r="F247" s="3"/>
      <c r="G247" s="3"/>
      <c r="H247" s="3"/>
      <c r="I247" s="3"/>
      <c r="J247" s="3"/>
      <c r="K247" s="3"/>
      <c r="L247" s="3"/>
      <c r="M247" s="3"/>
      <c r="N247" s="3"/>
    </row>
    <row r="248" spans="2:14" s="4" customFormat="1" ht="12.75" hidden="1" x14ac:dyDescent="0.2">
      <c r="B248" s="5"/>
      <c r="C248" s="5"/>
      <c r="D248" s="5"/>
      <c r="E248" s="5"/>
      <c r="F248" s="3"/>
      <c r="G248" s="3"/>
      <c r="H248" s="3"/>
      <c r="I248" s="3"/>
      <c r="J248" s="3"/>
      <c r="K248" s="3"/>
      <c r="L248" s="3"/>
      <c r="M248" s="3"/>
      <c r="N248" s="3"/>
    </row>
    <row r="249" spans="2:14" s="4" customFormat="1" ht="12.75" hidden="1" x14ac:dyDescent="0.2">
      <c r="B249" s="5"/>
      <c r="C249" s="5"/>
      <c r="D249" s="5"/>
      <c r="E249" s="5"/>
      <c r="F249" s="3"/>
      <c r="G249" s="3"/>
      <c r="H249" s="3"/>
      <c r="I249" s="3"/>
      <c r="J249" s="3"/>
      <c r="K249" s="3"/>
      <c r="L249" s="3"/>
      <c r="M249" s="3"/>
      <c r="N249" s="3"/>
    </row>
    <row r="250" spans="2:14" s="4" customFormat="1" ht="12.75" hidden="1" x14ac:dyDescent="0.2">
      <c r="B250" s="5"/>
      <c r="C250" s="5"/>
      <c r="D250" s="5"/>
      <c r="E250" s="5"/>
      <c r="F250" s="3"/>
      <c r="G250" s="3"/>
      <c r="H250" s="3"/>
      <c r="I250" s="3"/>
      <c r="J250" s="3"/>
      <c r="K250" s="3"/>
      <c r="L250" s="3"/>
      <c r="M250" s="3"/>
      <c r="N250" s="3"/>
    </row>
    <row r="251" spans="2:14" s="4" customFormat="1" ht="12.75" hidden="1" x14ac:dyDescent="0.2">
      <c r="B251" s="5"/>
      <c r="C251" s="5"/>
      <c r="D251" s="5"/>
      <c r="E251" s="5"/>
      <c r="F251" s="3"/>
      <c r="G251" s="3"/>
      <c r="H251" s="3"/>
      <c r="I251" s="3"/>
      <c r="J251" s="3"/>
      <c r="K251" s="3"/>
      <c r="L251" s="3"/>
      <c r="M251" s="3"/>
      <c r="N251" s="3"/>
    </row>
    <row r="252" spans="2:14" s="4" customFormat="1" ht="12.75" hidden="1" x14ac:dyDescent="0.2">
      <c r="B252" s="5"/>
      <c r="C252" s="5"/>
      <c r="D252" s="5"/>
      <c r="E252" s="5"/>
      <c r="F252" s="3"/>
      <c r="G252" s="3"/>
      <c r="H252" s="3"/>
      <c r="I252" s="3"/>
      <c r="J252" s="3"/>
      <c r="K252" s="3"/>
      <c r="L252" s="3"/>
      <c r="M252" s="3"/>
      <c r="N252" s="3"/>
    </row>
    <row r="253" spans="2:14" s="4" customFormat="1" ht="12.75" hidden="1" x14ac:dyDescent="0.2">
      <c r="B253" s="5"/>
      <c r="C253" s="5"/>
      <c r="D253" s="5"/>
      <c r="E253" s="5"/>
      <c r="F253" s="3"/>
      <c r="G253" s="3"/>
      <c r="H253" s="3"/>
      <c r="I253" s="3"/>
      <c r="J253" s="3"/>
      <c r="K253" s="3"/>
      <c r="L253" s="3"/>
      <c r="M253" s="3"/>
      <c r="N253" s="3"/>
    </row>
    <row r="254" spans="2:14" s="4" customFormat="1" ht="12.75" hidden="1" x14ac:dyDescent="0.2">
      <c r="B254" s="5"/>
      <c r="C254" s="5"/>
      <c r="D254" s="5"/>
      <c r="E254" s="5"/>
      <c r="F254" s="3"/>
      <c r="G254" s="3"/>
      <c r="H254" s="3"/>
      <c r="I254" s="3"/>
      <c r="J254" s="3"/>
      <c r="K254" s="3"/>
      <c r="L254" s="3"/>
      <c r="M254" s="3"/>
      <c r="N254" s="3"/>
    </row>
    <row r="255" spans="2:14" s="4" customFormat="1" ht="12.75" hidden="1" x14ac:dyDescent="0.2">
      <c r="B255" s="5"/>
      <c r="C255" s="5"/>
      <c r="D255" s="5"/>
      <c r="E255" s="5"/>
      <c r="F255" s="3"/>
      <c r="G255" s="3"/>
      <c r="H255" s="3"/>
      <c r="I255" s="3"/>
      <c r="J255" s="3"/>
      <c r="K255" s="3"/>
      <c r="L255" s="3"/>
      <c r="M255" s="3"/>
      <c r="N255" s="3"/>
    </row>
    <row r="256" spans="2:14" s="4" customFormat="1" ht="12.75" hidden="1" x14ac:dyDescent="0.2">
      <c r="B256" s="5"/>
      <c r="C256" s="5"/>
      <c r="D256" s="5"/>
      <c r="E256" s="5"/>
      <c r="F256" s="3"/>
      <c r="G256" s="3"/>
      <c r="H256" s="3"/>
      <c r="I256" s="3"/>
      <c r="J256" s="3"/>
      <c r="K256" s="3"/>
      <c r="L256" s="3"/>
      <c r="M256" s="3"/>
      <c r="N256" s="3"/>
    </row>
    <row r="257" spans="2:14" s="4" customFormat="1" ht="12.75" hidden="1" x14ac:dyDescent="0.2">
      <c r="B257" s="5"/>
      <c r="C257" s="5"/>
      <c r="D257" s="5"/>
      <c r="E257" s="5"/>
      <c r="F257" s="3"/>
      <c r="G257" s="3"/>
      <c r="H257" s="3"/>
      <c r="I257" s="3"/>
      <c r="J257" s="3"/>
      <c r="K257" s="3"/>
      <c r="L257" s="3"/>
      <c r="M257" s="3"/>
      <c r="N257" s="3"/>
    </row>
    <row r="258" spans="2:14" s="4" customFormat="1" ht="12.75" hidden="1" x14ac:dyDescent="0.2">
      <c r="B258" s="5"/>
      <c r="C258" s="5"/>
      <c r="D258" s="5"/>
      <c r="E258" s="5"/>
      <c r="F258" s="3"/>
      <c r="G258" s="3"/>
      <c r="H258" s="3"/>
      <c r="I258" s="3"/>
      <c r="J258" s="3"/>
      <c r="K258" s="3"/>
      <c r="L258" s="3"/>
      <c r="M258" s="3"/>
      <c r="N258" s="3"/>
    </row>
    <row r="259" spans="2:14" s="4" customFormat="1" ht="12.75" hidden="1" x14ac:dyDescent="0.2">
      <c r="B259" s="5"/>
      <c r="C259" s="5"/>
      <c r="D259" s="5"/>
      <c r="E259" s="5"/>
      <c r="F259" s="3"/>
      <c r="G259" s="3"/>
      <c r="H259" s="3"/>
      <c r="I259" s="3"/>
      <c r="J259" s="3"/>
      <c r="K259" s="3"/>
      <c r="L259" s="3"/>
      <c r="M259" s="3"/>
      <c r="N259" s="3"/>
    </row>
    <row r="260" spans="2:14" s="4" customFormat="1" ht="12.75" hidden="1" x14ac:dyDescent="0.2">
      <c r="B260" s="5"/>
      <c r="C260" s="5"/>
      <c r="D260" s="5"/>
      <c r="E260" s="5"/>
      <c r="F260" s="3"/>
      <c r="G260" s="3"/>
      <c r="H260" s="3"/>
      <c r="I260" s="3"/>
      <c r="J260" s="3"/>
      <c r="K260" s="3"/>
      <c r="L260" s="3"/>
      <c r="M260" s="3"/>
      <c r="N260" s="3"/>
    </row>
    <row r="261" spans="2:14" s="4" customFormat="1" ht="12.75" hidden="1" x14ac:dyDescent="0.2">
      <c r="B261" s="5"/>
      <c r="C261" s="5"/>
      <c r="D261" s="5"/>
      <c r="E261" s="5"/>
      <c r="F261" s="3"/>
      <c r="G261" s="3"/>
      <c r="H261" s="3"/>
      <c r="I261" s="3"/>
      <c r="J261" s="3"/>
      <c r="K261" s="3"/>
      <c r="L261" s="3"/>
      <c r="M261" s="3"/>
      <c r="N261" s="3"/>
    </row>
    <row r="262" spans="2:14" s="4" customFormat="1" ht="12.75" hidden="1" x14ac:dyDescent="0.2">
      <c r="B262" s="5"/>
      <c r="C262" s="5"/>
      <c r="D262" s="5"/>
      <c r="E262" s="5"/>
      <c r="F262" s="3"/>
      <c r="G262" s="3"/>
      <c r="H262" s="3"/>
      <c r="I262" s="3"/>
      <c r="J262" s="3"/>
      <c r="K262" s="3"/>
      <c r="L262" s="3"/>
      <c r="M262" s="3"/>
      <c r="N262" s="3"/>
    </row>
    <row r="263" spans="2:14" s="4" customFormat="1" ht="12.75" hidden="1" x14ac:dyDescent="0.2">
      <c r="B263" s="5"/>
      <c r="C263" s="5"/>
      <c r="D263" s="5"/>
      <c r="E263" s="5"/>
      <c r="F263" s="3"/>
      <c r="G263" s="3"/>
      <c r="H263" s="3"/>
      <c r="I263" s="3"/>
      <c r="J263" s="3"/>
      <c r="K263" s="3"/>
      <c r="L263" s="3"/>
      <c r="M263" s="3"/>
      <c r="N263" s="3"/>
    </row>
    <row r="264" spans="2:14" s="4" customFormat="1" ht="12.75" hidden="1" x14ac:dyDescent="0.2">
      <c r="B264" s="5"/>
      <c r="C264" s="5"/>
      <c r="D264" s="5"/>
      <c r="E264" s="5"/>
      <c r="F264" s="3"/>
      <c r="G264" s="3"/>
      <c r="H264" s="3"/>
      <c r="I264" s="3"/>
      <c r="J264" s="3"/>
      <c r="K264" s="3"/>
      <c r="L264" s="3"/>
      <c r="M264" s="3"/>
      <c r="N264" s="3"/>
    </row>
    <row r="265" spans="2:14" s="4" customFormat="1" ht="12.75" hidden="1" x14ac:dyDescent="0.2">
      <c r="B265" s="5"/>
      <c r="C265" s="5"/>
      <c r="D265" s="5"/>
      <c r="E265" s="5"/>
      <c r="F265" s="3"/>
      <c r="G265" s="3"/>
      <c r="H265" s="3"/>
      <c r="I265" s="3"/>
      <c r="J265" s="3"/>
      <c r="K265" s="3"/>
      <c r="L265" s="3"/>
      <c r="M265" s="3"/>
      <c r="N265" s="3"/>
    </row>
    <row r="266" spans="2:14" s="4" customFormat="1" ht="12.75" hidden="1" x14ac:dyDescent="0.2">
      <c r="B266" s="5"/>
      <c r="C266" s="5"/>
      <c r="D266" s="5"/>
      <c r="E266" s="5"/>
      <c r="F266" s="3"/>
      <c r="G266" s="3"/>
      <c r="H266" s="3"/>
      <c r="I266" s="3"/>
      <c r="J266" s="3"/>
      <c r="K266" s="3"/>
      <c r="L266" s="3"/>
      <c r="M266" s="3"/>
      <c r="N266" s="3"/>
    </row>
    <row r="267" spans="2:14" s="4" customFormat="1" ht="12.75" hidden="1" x14ac:dyDescent="0.2">
      <c r="B267" s="5"/>
      <c r="C267" s="5"/>
      <c r="D267" s="5"/>
      <c r="E267" s="5"/>
      <c r="F267" s="3"/>
      <c r="G267" s="3"/>
      <c r="H267" s="3"/>
      <c r="I267" s="3"/>
      <c r="J267" s="3"/>
      <c r="K267" s="3"/>
      <c r="L267" s="3"/>
      <c r="M267" s="3"/>
      <c r="N267" s="3"/>
    </row>
    <row r="268" spans="2:14" s="4" customFormat="1" ht="12.75" hidden="1" x14ac:dyDescent="0.2">
      <c r="B268" s="5"/>
      <c r="C268" s="5"/>
      <c r="D268" s="5"/>
      <c r="E268" s="5"/>
      <c r="F268" s="3"/>
      <c r="G268" s="3"/>
      <c r="H268" s="3"/>
      <c r="I268" s="3"/>
      <c r="J268" s="3"/>
      <c r="K268" s="3"/>
      <c r="L268" s="3"/>
      <c r="M268" s="3"/>
      <c r="N268" s="3"/>
    </row>
    <row r="269" spans="2:14" s="4" customFormat="1" ht="12.75" hidden="1" x14ac:dyDescent="0.2">
      <c r="B269" s="5"/>
      <c r="C269" s="5"/>
      <c r="D269" s="5"/>
      <c r="E269" s="5"/>
      <c r="F269" s="3"/>
      <c r="G269" s="3"/>
      <c r="H269" s="3"/>
      <c r="I269" s="3"/>
      <c r="J269" s="3"/>
      <c r="K269" s="3"/>
      <c r="L269" s="3"/>
      <c r="M269" s="3"/>
      <c r="N269" s="3"/>
    </row>
    <row r="270" spans="2:14" s="4" customFormat="1" ht="12.75" hidden="1" x14ac:dyDescent="0.2">
      <c r="B270" s="5"/>
      <c r="C270" s="5"/>
      <c r="D270" s="5"/>
      <c r="E270" s="5"/>
      <c r="F270" s="3"/>
      <c r="G270" s="3"/>
      <c r="H270" s="3"/>
      <c r="I270" s="3"/>
      <c r="J270" s="3"/>
      <c r="K270" s="3"/>
      <c r="L270" s="3"/>
      <c r="M270" s="3"/>
      <c r="N270" s="3"/>
    </row>
    <row r="271" spans="2:14" s="4" customFormat="1" ht="12.75" hidden="1" x14ac:dyDescent="0.2">
      <c r="B271" s="5"/>
      <c r="C271" s="5"/>
      <c r="D271" s="5"/>
      <c r="E271" s="5"/>
      <c r="F271" s="3"/>
      <c r="G271" s="3"/>
      <c r="H271" s="3"/>
      <c r="I271" s="3"/>
      <c r="J271" s="3"/>
      <c r="K271" s="3"/>
      <c r="L271" s="3"/>
      <c r="M271" s="3"/>
      <c r="N271" s="3"/>
    </row>
    <row r="272" spans="2:14" s="4" customFormat="1" ht="12.75" hidden="1" x14ac:dyDescent="0.2">
      <c r="B272" s="5"/>
      <c r="C272" s="5"/>
      <c r="D272" s="5"/>
      <c r="E272" s="5"/>
      <c r="F272" s="3"/>
      <c r="G272" s="3"/>
      <c r="H272" s="3"/>
      <c r="I272" s="3"/>
      <c r="J272" s="3"/>
      <c r="K272" s="3"/>
      <c r="L272" s="3"/>
      <c r="M272" s="3"/>
      <c r="N272" s="3"/>
    </row>
    <row r="273" spans="2:14" s="4" customFormat="1" ht="12.75" hidden="1" x14ac:dyDescent="0.2">
      <c r="B273" s="5"/>
      <c r="C273" s="5"/>
      <c r="D273" s="5"/>
      <c r="E273" s="5"/>
      <c r="F273" s="3"/>
      <c r="G273" s="3"/>
      <c r="H273" s="3"/>
      <c r="I273" s="3"/>
      <c r="J273" s="3"/>
      <c r="K273" s="3"/>
      <c r="L273" s="3"/>
      <c r="M273" s="3"/>
      <c r="N273" s="3"/>
    </row>
    <row r="274" spans="2:14" s="4" customFormat="1" ht="12.75" hidden="1" x14ac:dyDescent="0.2">
      <c r="B274" s="5"/>
      <c r="C274" s="5"/>
      <c r="D274" s="5"/>
      <c r="E274" s="5"/>
      <c r="F274" s="3"/>
      <c r="G274" s="3"/>
      <c r="H274" s="3"/>
      <c r="I274" s="3"/>
      <c r="J274" s="3"/>
      <c r="K274" s="3"/>
      <c r="L274" s="3"/>
      <c r="M274" s="3"/>
      <c r="N274" s="3"/>
    </row>
    <row r="275" spans="2:14" s="4" customFormat="1" ht="12.75" hidden="1" x14ac:dyDescent="0.2">
      <c r="B275" s="5"/>
      <c r="C275" s="5"/>
      <c r="D275" s="5"/>
      <c r="E275" s="5"/>
      <c r="F275" s="3"/>
      <c r="G275" s="3"/>
      <c r="H275" s="3"/>
      <c r="I275" s="3"/>
      <c r="J275" s="3"/>
      <c r="K275" s="3"/>
      <c r="L275" s="3"/>
      <c r="M275" s="3"/>
      <c r="N275" s="3"/>
    </row>
    <row r="276" spans="2:14" s="4" customFormat="1" ht="12.75" hidden="1" x14ac:dyDescent="0.2">
      <c r="B276" s="5"/>
      <c r="C276" s="5"/>
      <c r="D276" s="5"/>
      <c r="E276" s="5"/>
      <c r="F276" s="3"/>
      <c r="G276" s="3"/>
      <c r="H276" s="3"/>
      <c r="I276" s="3"/>
      <c r="J276" s="3"/>
      <c r="K276" s="3"/>
      <c r="L276" s="3"/>
      <c r="M276" s="3"/>
      <c r="N276" s="3"/>
    </row>
    <row r="277" spans="2:14" s="4" customFormat="1" ht="12.75" hidden="1" x14ac:dyDescent="0.2">
      <c r="B277" s="5"/>
      <c r="C277" s="5"/>
      <c r="D277" s="5"/>
      <c r="E277" s="5"/>
      <c r="F277" s="3"/>
      <c r="G277" s="3"/>
      <c r="H277" s="3"/>
      <c r="I277" s="3"/>
      <c r="J277" s="3"/>
      <c r="K277" s="3"/>
      <c r="L277" s="3"/>
      <c r="M277" s="3"/>
      <c r="N277" s="3"/>
    </row>
    <row r="278" spans="2:14" s="4" customFormat="1" ht="12.75" hidden="1" x14ac:dyDescent="0.2">
      <c r="B278" s="5"/>
      <c r="C278" s="5"/>
      <c r="D278" s="5"/>
      <c r="E278" s="5"/>
      <c r="F278" s="3"/>
      <c r="G278" s="3"/>
      <c r="H278" s="3"/>
      <c r="I278" s="3"/>
      <c r="J278" s="3"/>
      <c r="K278" s="3"/>
      <c r="L278" s="3"/>
      <c r="M278" s="3"/>
      <c r="N278" s="3"/>
    </row>
    <row r="279" spans="2:14" s="4" customFormat="1" ht="12.75" hidden="1" x14ac:dyDescent="0.2">
      <c r="B279" s="5"/>
      <c r="C279" s="5"/>
      <c r="D279" s="5"/>
      <c r="E279" s="5"/>
      <c r="F279" s="3"/>
      <c r="G279" s="3"/>
      <c r="H279" s="3"/>
      <c r="I279" s="3"/>
      <c r="J279" s="3"/>
      <c r="K279" s="3"/>
      <c r="L279" s="3"/>
      <c r="M279" s="3"/>
      <c r="N279" s="3"/>
    </row>
    <row r="280" spans="2:14" s="4" customFormat="1" ht="12.75" hidden="1" x14ac:dyDescent="0.2">
      <c r="B280" s="5"/>
      <c r="C280" s="5"/>
      <c r="D280" s="5"/>
      <c r="E280" s="5"/>
      <c r="F280" s="3"/>
      <c r="G280" s="3"/>
      <c r="H280" s="3"/>
      <c r="I280" s="3"/>
      <c r="J280" s="3"/>
      <c r="K280" s="3"/>
      <c r="L280" s="3"/>
      <c r="M280" s="3"/>
      <c r="N280" s="3"/>
    </row>
    <row r="281" spans="2:14" s="4" customFormat="1" ht="12.75" hidden="1" x14ac:dyDescent="0.2">
      <c r="B281" s="5"/>
      <c r="C281" s="5"/>
      <c r="D281" s="5"/>
      <c r="E281" s="5"/>
      <c r="F281" s="3"/>
      <c r="G281" s="3"/>
      <c r="H281" s="3"/>
      <c r="I281" s="3"/>
      <c r="J281" s="3"/>
      <c r="K281" s="3"/>
      <c r="L281" s="3"/>
      <c r="M281" s="3"/>
      <c r="N281" s="3"/>
    </row>
    <row r="282" spans="2:14" s="4" customFormat="1" ht="12.75" hidden="1" x14ac:dyDescent="0.2">
      <c r="B282" s="5"/>
      <c r="C282" s="5"/>
      <c r="D282" s="5"/>
      <c r="E282" s="5"/>
      <c r="F282" s="3"/>
      <c r="G282" s="3"/>
      <c r="H282" s="3"/>
      <c r="I282" s="3"/>
      <c r="J282" s="3"/>
      <c r="K282" s="3"/>
      <c r="L282" s="3"/>
      <c r="M282" s="3"/>
      <c r="N282" s="3"/>
    </row>
    <row r="283" spans="2:14" s="4" customFormat="1" ht="12.75" hidden="1" x14ac:dyDescent="0.2">
      <c r="B283" s="5"/>
      <c r="C283" s="5"/>
      <c r="D283" s="5"/>
      <c r="E283" s="5"/>
      <c r="F283" s="3"/>
      <c r="G283" s="3"/>
      <c r="H283" s="3"/>
      <c r="I283" s="3"/>
      <c r="J283" s="3"/>
      <c r="K283" s="3"/>
      <c r="L283" s="3"/>
      <c r="M283" s="3"/>
      <c r="N283" s="3"/>
    </row>
    <row r="284" spans="2:14" s="4" customFormat="1" ht="12.75" hidden="1" x14ac:dyDescent="0.2">
      <c r="B284" s="5"/>
      <c r="C284" s="5"/>
      <c r="D284" s="5"/>
      <c r="E284" s="5"/>
      <c r="F284" s="3"/>
      <c r="G284" s="3"/>
      <c r="H284" s="3"/>
      <c r="I284" s="3"/>
      <c r="J284" s="3"/>
      <c r="K284" s="3"/>
      <c r="L284" s="3"/>
      <c r="M284" s="3"/>
      <c r="N284" s="3"/>
    </row>
    <row r="285" spans="2:14" s="4" customFormat="1" ht="12.75" hidden="1" x14ac:dyDescent="0.2">
      <c r="B285" s="5"/>
      <c r="C285" s="5"/>
      <c r="D285" s="5"/>
      <c r="E285" s="5"/>
      <c r="F285" s="3"/>
      <c r="G285" s="3"/>
      <c r="H285" s="3"/>
      <c r="I285" s="3"/>
      <c r="J285" s="3"/>
      <c r="K285" s="3"/>
      <c r="L285" s="3"/>
      <c r="M285" s="3"/>
      <c r="N285" s="3"/>
    </row>
    <row r="286" spans="2:14" s="4" customFormat="1" ht="12.75" hidden="1" x14ac:dyDescent="0.2">
      <c r="B286" s="5"/>
      <c r="C286" s="5"/>
      <c r="D286" s="5"/>
      <c r="E286" s="5"/>
      <c r="F286" s="3"/>
      <c r="G286" s="3"/>
      <c r="H286" s="3"/>
      <c r="I286" s="3"/>
      <c r="J286" s="3"/>
      <c r="K286" s="3"/>
      <c r="L286" s="3"/>
      <c r="M286" s="3"/>
      <c r="N286" s="3"/>
    </row>
    <row r="287" spans="2:14" s="4" customFormat="1" ht="12.75" hidden="1" x14ac:dyDescent="0.2">
      <c r="B287" s="5"/>
      <c r="C287" s="5"/>
      <c r="D287" s="5"/>
      <c r="E287" s="5"/>
      <c r="F287" s="3"/>
      <c r="G287" s="3"/>
      <c r="H287" s="3"/>
      <c r="I287" s="3"/>
      <c r="J287" s="3"/>
      <c r="K287" s="3"/>
      <c r="L287" s="3"/>
      <c r="M287" s="3"/>
      <c r="N287" s="3"/>
    </row>
    <row r="288" spans="2:14" s="4" customFormat="1" ht="12.75" hidden="1" x14ac:dyDescent="0.2">
      <c r="B288" s="5"/>
      <c r="C288" s="5"/>
      <c r="D288" s="5"/>
      <c r="E288" s="5"/>
      <c r="F288" s="3"/>
      <c r="G288" s="3"/>
      <c r="H288" s="3"/>
      <c r="I288" s="3"/>
      <c r="J288" s="3"/>
      <c r="K288" s="3"/>
      <c r="L288" s="3"/>
      <c r="M288" s="3"/>
      <c r="N288" s="3"/>
    </row>
    <row r="289" spans="2:14" s="4" customFormat="1" ht="12.75" hidden="1" x14ac:dyDescent="0.2">
      <c r="B289" s="5"/>
      <c r="C289" s="5"/>
      <c r="D289" s="5"/>
      <c r="E289" s="5"/>
      <c r="F289" s="3"/>
      <c r="G289" s="3"/>
      <c r="H289" s="3"/>
      <c r="I289" s="3"/>
      <c r="J289" s="3"/>
      <c r="K289" s="3"/>
      <c r="L289" s="3"/>
      <c r="M289" s="3"/>
      <c r="N289" s="3"/>
    </row>
    <row r="290" spans="2:14" s="4" customFormat="1" ht="12.75" hidden="1" x14ac:dyDescent="0.2">
      <c r="B290" s="5"/>
      <c r="C290" s="5"/>
      <c r="D290" s="5"/>
      <c r="E290" s="5"/>
      <c r="F290" s="3"/>
      <c r="G290" s="3"/>
      <c r="H290" s="3"/>
      <c r="I290" s="3"/>
      <c r="J290" s="3"/>
      <c r="K290" s="3"/>
      <c r="L290" s="3"/>
      <c r="M290" s="3"/>
      <c r="N290" s="3"/>
    </row>
    <row r="291" spans="2:14" s="4" customFormat="1" ht="12.75" hidden="1" x14ac:dyDescent="0.2">
      <c r="B291" s="5"/>
      <c r="C291" s="5"/>
      <c r="D291" s="5"/>
      <c r="E291" s="5"/>
      <c r="F291" s="3"/>
      <c r="G291" s="3"/>
      <c r="H291" s="3"/>
      <c r="I291" s="3"/>
      <c r="J291" s="3"/>
      <c r="K291" s="3"/>
      <c r="L291" s="3"/>
      <c r="M291" s="3"/>
      <c r="N291" s="3"/>
    </row>
    <row r="292" spans="2:14" s="4" customFormat="1" ht="12.75" hidden="1" x14ac:dyDescent="0.2">
      <c r="B292" s="5"/>
      <c r="C292" s="5"/>
      <c r="D292" s="5"/>
      <c r="E292" s="5"/>
      <c r="F292" s="3"/>
      <c r="G292" s="3"/>
      <c r="H292" s="3"/>
      <c r="I292" s="3"/>
      <c r="J292" s="3"/>
      <c r="K292" s="3"/>
      <c r="L292" s="3"/>
      <c r="M292" s="3"/>
      <c r="N292" s="3"/>
    </row>
    <row r="293" spans="2:14" s="4" customFormat="1" ht="12.75" hidden="1" x14ac:dyDescent="0.2">
      <c r="B293" s="5"/>
      <c r="C293" s="5"/>
      <c r="D293" s="5"/>
      <c r="E293" s="5"/>
      <c r="F293" s="3"/>
      <c r="G293" s="3"/>
      <c r="H293" s="3"/>
      <c r="I293" s="3"/>
      <c r="J293" s="3"/>
      <c r="K293" s="3"/>
      <c r="L293" s="3"/>
      <c r="M293" s="3"/>
      <c r="N293" s="3"/>
    </row>
    <row r="294" spans="2:14" s="4" customFormat="1" ht="12.75" hidden="1" x14ac:dyDescent="0.2">
      <c r="B294" s="5"/>
      <c r="C294" s="5"/>
      <c r="D294" s="5"/>
      <c r="E294" s="5"/>
      <c r="F294" s="3"/>
      <c r="G294" s="3"/>
      <c r="H294" s="3"/>
      <c r="I294" s="3"/>
      <c r="J294" s="3"/>
      <c r="K294" s="3"/>
      <c r="L294" s="3"/>
      <c r="M294" s="3"/>
      <c r="N294" s="3"/>
    </row>
    <row r="295" spans="2:14" s="4" customFormat="1" ht="12.75" hidden="1" x14ac:dyDescent="0.2">
      <c r="B295" s="5"/>
      <c r="C295" s="5"/>
      <c r="D295" s="5"/>
      <c r="E295" s="5"/>
      <c r="F295" s="3"/>
      <c r="G295" s="3"/>
      <c r="H295" s="3"/>
      <c r="I295" s="3"/>
      <c r="J295" s="3"/>
      <c r="K295" s="3"/>
      <c r="L295" s="3"/>
      <c r="M295" s="3"/>
      <c r="N295" s="3"/>
    </row>
    <row r="296" spans="2:14" s="4" customFormat="1" ht="12.75" hidden="1" x14ac:dyDescent="0.2">
      <c r="B296" s="5"/>
      <c r="C296" s="5"/>
      <c r="D296" s="5"/>
      <c r="E296" s="5"/>
      <c r="F296" s="3"/>
      <c r="G296" s="3"/>
      <c r="H296" s="3"/>
      <c r="I296" s="3"/>
      <c r="J296" s="3"/>
      <c r="K296" s="3"/>
      <c r="L296" s="3"/>
      <c r="M296" s="3"/>
      <c r="N296" s="3"/>
    </row>
    <row r="297" spans="2:14" s="4" customFormat="1" ht="12.75" hidden="1" x14ac:dyDescent="0.2">
      <c r="B297" s="5"/>
      <c r="C297" s="5"/>
      <c r="D297" s="5"/>
      <c r="E297" s="5"/>
      <c r="F297" s="3"/>
      <c r="G297" s="3"/>
      <c r="H297" s="3"/>
      <c r="I297" s="3"/>
      <c r="J297" s="3"/>
      <c r="K297" s="3"/>
      <c r="L297" s="3"/>
      <c r="M297" s="3"/>
      <c r="N297" s="3"/>
    </row>
    <row r="298" spans="2:14" s="4" customFormat="1" ht="12.75" hidden="1" x14ac:dyDescent="0.2">
      <c r="B298" s="5"/>
      <c r="C298" s="5"/>
      <c r="D298" s="5"/>
      <c r="E298" s="5"/>
      <c r="F298" s="3"/>
      <c r="G298" s="3"/>
      <c r="H298" s="3"/>
      <c r="I298" s="3"/>
      <c r="J298" s="3"/>
      <c r="K298" s="3"/>
      <c r="L298" s="3"/>
      <c r="M298" s="3"/>
      <c r="N298" s="3"/>
    </row>
    <row r="299" spans="2:14" s="4" customFormat="1" ht="12.75" hidden="1" x14ac:dyDescent="0.2">
      <c r="B299" s="5"/>
      <c r="C299" s="5"/>
      <c r="D299" s="5"/>
      <c r="E299" s="5"/>
      <c r="F299" s="3"/>
      <c r="G299" s="3"/>
      <c r="H299" s="3"/>
      <c r="I299" s="3"/>
      <c r="J299" s="3"/>
      <c r="K299" s="3"/>
      <c r="L299" s="3"/>
      <c r="M299" s="3"/>
      <c r="N299" s="3"/>
    </row>
    <row r="300" spans="2:14" s="4" customFormat="1" ht="12.75" hidden="1" x14ac:dyDescent="0.2">
      <c r="B300" s="5"/>
      <c r="C300" s="5"/>
      <c r="D300" s="5"/>
      <c r="E300" s="5"/>
      <c r="F300" s="3"/>
      <c r="G300" s="3"/>
      <c r="H300" s="3"/>
      <c r="I300" s="3"/>
      <c r="J300" s="3"/>
      <c r="K300" s="3"/>
      <c r="L300" s="3"/>
      <c r="M300" s="3"/>
      <c r="N300" s="3"/>
    </row>
    <row r="301" spans="2:14" s="4" customFormat="1" ht="12.75" hidden="1" x14ac:dyDescent="0.2">
      <c r="B301" s="5"/>
      <c r="C301" s="5"/>
      <c r="D301" s="5"/>
      <c r="E301" s="5"/>
      <c r="F301" s="3"/>
      <c r="G301" s="3"/>
      <c r="H301" s="3"/>
      <c r="I301" s="3"/>
      <c r="J301" s="3"/>
      <c r="K301" s="3"/>
      <c r="L301" s="3"/>
      <c r="M301" s="3"/>
      <c r="N301" s="3"/>
    </row>
    <row r="302" spans="2:14" s="4" customFormat="1" ht="12.75" hidden="1" x14ac:dyDescent="0.2">
      <c r="B302" s="5"/>
      <c r="C302" s="5"/>
      <c r="D302" s="5"/>
      <c r="E302" s="5"/>
      <c r="F302" s="3"/>
      <c r="G302" s="3"/>
      <c r="H302" s="3"/>
      <c r="I302" s="3"/>
      <c r="J302" s="3"/>
      <c r="K302" s="3"/>
      <c r="L302" s="3"/>
      <c r="M302" s="3"/>
      <c r="N302" s="3"/>
    </row>
    <row r="303" spans="2:14" s="4" customFormat="1" ht="12.75" hidden="1" x14ac:dyDescent="0.2">
      <c r="B303" s="5"/>
      <c r="C303" s="5"/>
      <c r="D303" s="5"/>
      <c r="E303" s="5"/>
      <c r="F303" s="3"/>
      <c r="G303" s="3"/>
      <c r="H303" s="3"/>
      <c r="I303" s="3"/>
      <c r="J303" s="3"/>
      <c r="K303" s="3"/>
      <c r="L303" s="3"/>
      <c r="M303" s="3"/>
      <c r="N303" s="3"/>
    </row>
    <row r="304" spans="2:14" s="4" customFormat="1" ht="12.75" hidden="1" x14ac:dyDescent="0.2">
      <c r="B304" s="5"/>
      <c r="C304" s="5"/>
      <c r="D304" s="5"/>
      <c r="E304" s="5"/>
      <c r="F304" s="3"/>
      <c r="G304" s="3"/>
      <c r="H304" s="3"/>
      <c r="I304" s="3"/>
      <c r="J304" s="3"/>
      <c r="K304" s="3"/>
      <c r="L304" s="3"/>
      <c r="M304" s="3"/>
      <c r="N304" s="3"/>
    </row>
    <row r="305" ht="0" hidden="1" customHeight="1" x14ac:dyDescent="0.2"/>
  </sheetData>
  <mergeCells count="1">
    <mergeCell ref="A27:D27"/>
  </mergeCells>
  <printOptions horizontalCentered="1" verticalCentered="1"/>
  <pageMargins left="0.15748031496062992" right="0.19685039370078741" top="0" bottom="0" header="0.31496062992125984" footer="0.31496062992125984"/>
  <pageSetup paperSize="9" scale="69" orientation="portrait" r:id="rId1"/>
  <headerFooter alignWithMargins="0"/>
  <ignoredErrors>
    <ignoredError sqref="G17:G20 H17:H20" calculatedColumn="1"/>
  </ignoredErrors>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21"/>
  <sheetViews>
    <sheetView showGridLines="0" zoomScaleNormal="100" zoomScaleSheetLayoutView="100" workbookViewId="0">
      <selection activeCell="K5" sqref="K5"/>
    </sheetView>
  </sheetViews>
  <sheetFormatPr baseColWidth="10" defaultRowHeight="12.75" zeroHeight="1" x14ac:dyDescent="0.2"/>
  <cols>
    <col min="1" max="1" width="45.7109375" style="4" customWidth="1"/>
    <col min="2" max="4" width="10.7109375" style="5" customWidth="1"/>
    <col min="5" max="7" width="10.7109375" style="3" customWidth="1"/>
    <col min="8" max="8" width="10.85546875" style="3" bestFit="1" customWidth="1"/>
    <col min="9" max="11" width="10.85546875" style="3" customWidth="1"/>
    <col min="12" max="12" width="11.42578125" style="3"/>
    <col min="13" max="13" width="11.42578125" style="3" customWidth="1"/>
    <col min="14" max="16384" width="11.42578125" style="3"/>
  </cols>
  <sheetData>
    <row r="1" spans="1:20" ht="20.25" thickBot="1" x14ac:dyDescent="0.35">
      <c r="A1" s="1" t="str">
        <f>'1.01 Notice'!$A$9</f>
        <v>1.1 La population scolaire et de l’enseignement supérieur</v>
      </c>
      <c r="B1" s="2"/>
      <c r="C1" s="2"/>
      <c r="D1" s="2"/>
    </row>
    <row r="2" spans="1:20" ht="13.5" thickTop="1" x14ac:dyDescent="0.2"/>
    <row r="3" spans="1:20" s="48" customFormat="1" ht="15.75" customHeight="1" thickBot="1" x14ac:dyDescent="0.25">
      <c r="A3" s="6" t="s">
        <v>27</v>
      </c>
      <c r="M3" s="7"/>
    </row>
    <row r="4" spans="1:20" ht="13.5" thickTop="1" x14ac:dyDescent="0.2"/>
    <row r="5" spans="1:20" s="7" customFormat="1" ht="22.5" x14ac:dyDescent="0.2">
      <c r="A5" s="8" t="s">
        <v>0</v>
      </c>
      <c r="B5" s="63" t="s">
        <v>30</v>
      </c>
      <c r="C5" s="63" t="s">
        <v>6</v>
      </c>
      <c r="D5" s="63" t="s">
        <v>56</v>
      </c>
      <c r="E5" s="63" t="s">
        <v>57</v>
      </c>
      <c r="F5" s="63" t="s">
        <v>9</v>
      </c>
      <c r="G5" s="63" t="s">
        <v>58</v>
      </c>
      <c r="H5" s="63" t="s">
        <v>11</v>
      </c>
      <c r="I5" s="63" t="s">
        <v>81</v>
      </c>
      <c r="J5" s="63" t="s">
        <v>82</v>
      </c>
      <c r="K5" s="63" t="s">
        <v>86</v>
      </c>
      <c r="L5" s="8" t="s">
        <v>88</v>
      </c>
      <c r="M5" s="61"/>
    </row>
    <row r="6" spans="1:20" s="7" customFormat="1" ht="15" customHeight="1" x14ac:dyDescent="0.2">
      <c r="A6" s="9" t="s">
        <v>45</v>
      </c>
      <c r="B6" s="49">
        <v>9560</v>
      </c>
      <c r="C6" s="49">
        <v>9294</v>
      </c>
      <c r="D6" s="49">
        <v>9125</v>
      </c>
      <c r="E6" s="49">
        <v>9075</v>
      </c>
      <c r="F6" s="49">
        <v>9054</v>
      </c>
      <c r="G6" s="49">
        <v>9030</v>
      </c>
      <c r="H6" s="49">
        <v>9024</v>
      </c>
      <c r="I6" s="49">
        <v>8864</v>
      </c>
      <c r="J6" s="49">
        <v>8785</v>
      </c>
      <c r="K6" s="49">
        <v>8689</v>
      </c>
      <c r="L6" s="70">
        <f>(RSCTabX[[#This Row],[2025]]-RSCTabX[[#This Row],[2024]])/RSCTabX[[#This Row],[2025]]</f>
        <v>-1.1048452065830361E-2</v>
      </c>
      <c r="M6" s="61"/>
    </row>
    <row r="7" spans="1:20" s="7" customFormat="1" ht="15" customHeight="1" x14ac:dyDescent="0.2">
      <c r="A7" s="9" t="s">
        <v>75</v>
      </c>
      <c r="B7" s="49">
        <v>16215</v>
      </c>
      <c r="C7" s="49">
        <v>16346</v>
      </c>
      <c r="D7" s="49">
        <v>16472</v>
      </c>
      <c r="E7" s="49">
        <v>16204</v>
      </c>
      <c r="F7" s="49">
        <v>15787</v>
      </c>
      <c r="G7" s="49">
        <v>15602</v>
      </c>
      <c r="H7" s="49">
        <v>15508</v>
      </c>
      <c r="I7" s="49">
        <v>15315</v>
      </c>
      <c r="J7" s="49">
        <v>15330</v>
      </c>
      <c r="K7" s="49">
        <v>15155</v>
      </c>
      <c r="L7" s="70">
        <f>(RSCTabX[[#This Row],[2025]]-RSCTabX[[#This Row],[2024]])/RSCTabX[[#This Row],[2025]]</f>
        <v>-1.1547344110854504E-2</v>
      </c>
      <c r="M7" s="61"/>
    </row>
    <row r="8" spans="1:20" s="7" customFormat="1" ht="15" customHeight="1" x14ac:dyDescent="0.2">
      <c r="A8" s="9" t="s">
        <v>46</v>
      </c>
      <c r="B8" s="49">
        <v>208</v>
      </c>
      <c r="C8" s="49">
        <v>237</v>
      </c>
      <c r="D8" s="49">
        <v>265</v>
      </c>
      <c r="E8" s="49">
        <v>279</v>
      </c>
      <c r="F8" s="49">
        <v>291</v>
      </c>
      <c r="G8" s="49">
        <v>285</v>
      </c>
      <c r="H8" s="49">
        <v>264</v>
      </c>
      <c r="I8" s="49">
        <v>271</v>
      </c>
      <c r="J8" s="49">
        <v>271</v>
      </c>
      <c r="K8" s="49">
        <v>320</v>
      </c>
      <c r="L8" s="70">
        <f>(RSCTabX[[#This Row],[2025]]-RSCTabX[[#This Row],[2024]])/RSCTabX[[#This Row],[2025]]</f>
        <v>0.15312500000000001</v>
      </c>
      <c r="M8" s="61"/>
    </row>
    <row r="9" spans="1:20" s="7" customFormat="1" ht="15" customHeight="1" x14ac:dyDescent="0.2">
      <c r="A9" s="50" t="s">
        <v>83</v>
      </c>
      <c r="B9" s="51">
        <f>SUBTOTAL(109,B6:B8)</f>
        <v>25983</v>
      </c>
      <c r="C9" s="51">
        <f t="shared" ref="C9:K9" si="0">SUBTOTAL(109,C6:C8)</f>
        <v>25877</v>
      </c>
      <c r="D9" s="51">
        <f t="shared" si="0"/>
        <v>25862</v>
      </c>
      <c r="E9" s="51">
        <f t="shared" si="0"/>
        <v>25558</v>
      </c>
      <c r="F9" s="51">
        <f t="shared" si="0"/>
        <v>25132</v>
      </c>
      <c r="G9" s="51">
        <f t="shared" si="0"/>
        <v>24917</v>
      </c>
      <c r="H9" s="51">
        <f t="shared" si="0"/>
        <v>24796</v>
      </c>
      <c r="I9" s="51">
        <f t="shared" si="0"/>
        <v>24450</v>
      </c>
      <c r="J9" s="51">
        <f t="shared" si="0"/>
        <v>24386</v>
      </c>
      <c r="K9" s="51">
        <f t="shared" si="0"/>
        <v>24164</v>
      </c>
      <c r="L9" s="71">
        <f>(RSCTabX[[#This Row],[2025]]-RSCTabX[[#This Row],[2024]])/RSCTabX[[#This Row],[2025]]</f>
        <v>-9.1872206588313188E-3</v>
      </c>
      <c r="M9" s="61"/>
    </row>
    <row r="10" spans="1:20" s="7" customFormat="1" ht="15" customHeight="1" x14ac:dyDescent="0.2">
      <c r="A10" s="73" t="s">
        <v>76</v>
      </c>
      <c r="B10" s="57">
        <v>8</v>
      </c>
      <c r="C10" s="57">
        <v>39</v>
      </c>
      <c r="D10" s="57">
        <v>60</v>
      </c>
      <c r="E10" s="57">
        <v>94</v>
      </c>
      <c r="F10" s="57">
        <v>39</v>
      </c>
      <c r="G10" s="57">
        <v>38</v>
      </c>
      <c r="H10" s="57">
        <v>103</v>
      </c>
      <c r="I10" s="57">
        <v>157</v>
      </c>
      <c r="J10" s="57">
        <v>181</v>
      </c>
      <c r="K10" s="57">
        <v>201</v>
      </c>
      <c r="L10" s="72">
        <f>(RSCTabX[[#This Row],[2025]]-RSCTabX[[#This Row],[2024]])/RSCTabX[[#This Row],[2025]]</f>
        <v>9.950248756218906E-2</v>
      </c>
      <c r="M10" s="61"/>
    </row>
    <row r="11" spans="1:20" s="7" customFormat="1" ht="15" customHeight="1" x14ac:dyDescent="0.2">
      <c r="A11" s="52" t="s">
        <v>47</v>
      </c>
      <c r="B11" s="49">
        <f>12846+26</f>
        <v>12872</v>
      </c>
      <c r="C11" s="49">
        <v>12974</v>
      </c>
      <c r="D11" s="49">
        <f>13007+28</f>
        <v>13035</v>
      </c>
      <c r="E11" s="49">
        <f>13276+34</f>
        <v>13310</v>
      </c>
      <c r="F11" s="49">
        <f>13347+27</f>
        <v>13374</v>
      </c>
      <c r="G11" s="49">
        <f>13328+32</f>
        <v>13360</v>
      </c>
      <c r="H11" s="49">
        <f>13601+31</f>
        <v>13632</v>
      </c>
      <c r="I11" s="49">
        <v>13254</v>
      </c>
      <c r="J11" s="49">
        <v>13331</v>
      </c>
      <c r="K11" s="49">
        <v>13214</v>
      </c>
      <c r="L11" s="70">
        <f>(RSCTabX[[#This Row],[2025]]-RSCTabX[[#This Row],[2024]])/RSCTabX[[#This Row],[2025]]</f>
        <v>-8.8542454971999394E-3</v>
      </c>
      <c r="M11" s="61"/>
    </row>
    <row r="12" spans="1:20" s="7" customFormat="1" ht="15" customHeight="1" x14ac:dyDescent="0.2">
      <c r="A12" s="55" t="s">
        <v>48</v>
      </c>
      <c r="B12" s="57">
        <v>327</v>
      </c>
      <c r="C12" s="57">
        <v>324</v>
      </c>
      <c r="D12" s="57">
        <v>372</v>
      </c>
      <c r="E12" s="57">
        <v>360</v>
      </c>
      <c r="F12" s="57">
        <v>354</v>
      </c>
      <c r="G12" s="57">
        <v>372</v>
      </c>
      <c r="H12" s="57">
        <f>357+31</f>
        <v>388</v>
      </c>
      <c r="I12" s="57">
        <v>387</v>
      </c>
      <c r="J12" s="57">
        <v>369</v>
      </c>
      <c r="K12" s="57">
        <v>397</v>
      </c>
      <c r="L12" s="70">
        <f>(RSCTabX[[#This Row],[2025]]-RSCTabX[[#This Row],[2024]])/RSCTabX[[#This Row],[2025]]</f>
        <v>7.0528967254408062E-2</v>
      </c>
      <c r="M12" s="61"/>
    </row>
    <row r="13" spans="1:20" s="10" customFormat="1" ht="15" customHeight="1" x14ac:dyDescent="0.2">
      <c r="A13" s="54" t="s">
        <v>49</v>
      </c>
      <c r="B13" s="53">
        <f>2266+93-26</f>
        <v>2333</v>
      </c>
      <c r="C13" s="53">
        <f>2217+81-32</f>
        <v>2266</v>
      </c>
      <c r="D13" s="53">
        <f>2090+100-28</f>
        <v>2162</v>
      </c>
      <c r="E13" s="53">
        <f>2061+99+5-34</f>
        <v>2131</v>
      </c>
      <c r="F13" s="53">
        <f>2048+110-27</f>
        <v>2131</v>
      </c>
      <c r="G13" s="53">
        <f>1982+115-32</f>
        <v>2065</v>
      </c>
      <c r="H13" s="53">
        <f>2004+118-31</f>
        <v>2091</v>
      </c>
      <c r="I13" s="53">
        <f>2030+108-29</f>
        <v>2109</v>
      </c>
      <c r="J13" s="53">
        <f>2131+115-29</f>
        <v>2217</v>
      </c>
      <c r="K13" s="53">
        <v>2269</v>
      </c>
      <c r="L13" s="70">
        <f>(RSCTabX[[#This Row],[2025]]-RSCTabX[[#This Row],[2024]])/RSCTabX[[#This Row],[2025]]</f>
        <v>2.2917584839136182E-2</v>
      </c>
      <c r="M13" s="62"/>
      <c r="O13" s="62"/>
      <c r="Q13" s="62"/>
      <c r="S13" s="62"/>
    </row>
    <row r="14" spans="1:20" s="7" customFormat="1" ht="15" customHeight="1" x14ac:dyDescent="0.2">
      <c r="A14" s="52" t="s">
        <v>50</v>
      </c>
      <c r="B14" s="49">
        <v>6320</v>
      </c>
      <c r="C14" s="49">
        <v>6566</v>
      </c>
      <c r="D14" s="49">
        <v>6506</v>
      </c>
      <c r="E14" s="49">
        <v>6354</v>
      </c>
      <c r="F14" s="49">
        <v>6443</v>
      </c>
      <c r="G14" s="49">
        <v>6643</v>
      </c>
      <c r="H14" s="49">
        <v>6651</v>
      </c>
      <c r="I14" s="49">
        <v>6671</v>
      </c>
      <c r="J14" s="49">
        <v>6709</v>
      </c>
      <c r="K14" s="49">
        <v>6732</v>
      </c>
      <c r="L14" s="70">
        <f>(RSCTabX[[#This Row],[2025]]-RSCTabX[[#This Row],[2024]])/RSCTabX[[#This Row],[2025]]</f>
        <v>3.4165181224004755E-3</v>
      </c>
      <c r="M14" s="61"/>
    </row>
    <row r="15" spans="1:20" s="7" customFormat="1" ht="15" customHeight="1" x14ac:dyDescent="0.2">
      <c r="A15" s="45" t="s">
        <v>51</v>
      </c>
      <c r="B15" s="64">
        <f>+B11+B13+B14</f>
        <v>21525</v>
      </c>
      <c r="C15" s="64">
        <f>+C11+C13+C14</f>
        <v>21806</v>
      </c>
      <c r="D15" s="64">
        <f t="shared" ref="D15:K15" si="1">+D11+D13+D14</f>
        <v>21703</v>
      </c>
      <c r="E15" s="64">
        <f t="shared" si="1"/>
        <v>21795</v>
      </c>
      <c r="F15" s="64">
        <f t="shared" si="1"/>
        <v>21948</v>
      </c>
      <c r="G15" s="64">
        <f t="shared" si="1"/>
        <v>22068</v>
      </c>
      <c r="H15" s="64">
        <f t="shared" si="1"/>
        <v>22374</v>
      </c>
      <c r="I15" s="64">
        <f t="shared" si="1"/>
        <v>22034</v>
      </c>
      <c r="J15" s="64">
        <f t="shared" si="1"/>
        <v>22257</v>
      </c>
      <c r="K15" s="64">
        <f t="shared" si="1"/>
        <v>22215</v>
      </c>
      <c r="L15" s="71">
        <f>(RSCTabX[[#This Row],[2025]]-RSCTabX[[#This Row],[2024]])/RSCTabX[[#This Row],[2025]]</f>
        <v>-1.8906144496961513E-3</v>
      </c>
      <c r="M15" s="61"/>
    </row>
    <row r="16" spans="1:20" s="7" customFormat="1" ht="15" customHeight="1" x14ac:dyDescent="0.2">
      <c r="A16" s="45" t="s">
        <v>62</v>
      </c>
      <c r="B16" s="51">
        <v>24</v>
      </c>
      <c r="C16" s="51">
        <v>26</v>
      </c>
      <c r="D16" s="51">
        <v>24</v>
      </c>
      <c r="E16" s="51">
        <v>18</v>
      </c>
      <c r="F16" s="51">
        <v>8</v>
      </c>
      <c r="G16" s="51"/>
      <c r="H16" s="51"/>
      <c r="I16" s="51"/>
      <c r="J16" s="51"/>
      <c r="K16" s="51"/>
      <c r="L16" s="70"/>
      <c r="M16" s="61"/>
      <c r="N16" s="61"/>
      <c r="O16" s="61"/>
      <c r="P16" s="61"/>
      <c r="Q16" s="61"/>
      <c r="R16" s="61"/>
      <c r="S16" s="61"/>
      <c r="T16" s="61"/>
    </row>
    <row r="17" spans="1:13" s="7" customFormat="1" ht="15" customHeight="1" x14ac:dyDescent="0.2">
      <c r="A17" s="45" t="s">
        <v>52</v>
      </c>
      <c r="B17" s="49">
        <v>219</v>
      </c>
      <c r="C17" s="49">
        <v>189</v>
      </c>
      <c r="D17" s="49">
        <v>208</v>
      </c>
      <c r="E17" s="49">
        <v>204</v>
      </c>
      <c r="F17" s="49">
        <v>190</v>
      </c>
      <c r="G17" s="49">
        <v>192</v>
      </c>
      <c r="H17" s="49">
        <v>193</v>
      </c>
      <c r="I17" s="49">
        <v>233</v>
      </c>
      <c r="J17" s="49">
        <v>238</v>
      </c>
      <c r="K17" s="49">
        <v>247</v>
      </c>
      <c r="L17" s="70">
        <f>(RSCTabX[[#This Row],[2025]]-RSCTabX[[#This Row],[2024]])/RSCTabX[[#This Row],[2025]]</f>
        <v>3.643724696356275E-2</v>
      </c>
      <c r="M17" s="61"/>
    </row>
    <row r="18" spans="1:13" s="7" customFormat="1" ht="15" customHeight="1" x14ac:dyDescent="0.2">
      <c r="A18" s="58" t="s">
        <v>77</v>
      </c>
      <c r="B18" s="60"/>
      <c r="C18" s="60"/>
      <c r="D18" s="59"/>
      <c r="E18" s="59">
        <v>147</v>
      </c>
      <c r="F18" s="59">
        <v>135</v>
      </c>
      <c r="G18" s="59">
        <v>139</v>
      </c>
      <c r="H18" s="59">
        <v>143</v>
      </c>
      <c r="I18" s="59">
        <v>151</v>
      </c>
      <c r="J18" s="59">
        <v>162</v>
      </c>
      <c r="K18" s="59">
        <v>180</v>
      </c>
      <c r="L18" s="70">
        <f>(RSCTabX[[#This Row],[2025]]-RSCTabX[[#This Row],[2024]])/RSCTabX[[#This Row],[2025]]</f>
        <v>0.1</v>
      </c>
      <c r="M18" s="61"/>
    </row>
    <row r="19" spans="1:13" s="7" customFormat="1" ht="15" customHeight="1" x14ac:dyDescent="0.2">
      <c r="A19" s="45" t="s">
        <v>53</v>
      </c>
      <c r="B19" s="51">
        <v>1431</v>
      </c>
      <c r="C19" s="51">
        <v>1347</v>
      </c>
      <c r="D19" s="51">
        <v>1316</v>
      </c>
      <c r="E19" s="51">
        <v>1211</v>
      </c>
      <c r="F19" s="51">
        <v>1351</v>
      </c>
      <c r="G19" s="51">
        <v>1573</v>
      </c>
      <c r="H19" s="51">
        <v>1475</v>
      </c>
      <c r="I19" s="51">
        <v>1891</v>
      </c>
      <c r="J19" s="51">
        <v>1603</v>
      </c>
      <c r="K19" s="51">
        <v>1539</v>
      </c>
      <c r="L19" s="70">
        <f>(RSCTabX[[#This Row],[2025]]-RSCTabX[[#This Row],[2024]])/RSCTabX[[#This Row],[2025]]</f>
        <v>-4.1585445094217022E-2</v>
      </c>
      <c r="M19" s="61"/>
    </row>
    <row r="20" spans="1:13" s="7" customFormat="1" ht="15" customHeight="1" x14ac:dyDescent="0.2">
      <c r="A20" s="74"/>
      <c r="B20" s="75"/>
      <c r="C20" s="75"/>
      <c r="D20" s="76"/>
      <c r="E20" s="76"/>
      <c r="F20" s="76"/>
      <c r="G20" s="76"/>
      <c r="H20" s="76"/>
      <c r="I20" s="75"/>
      <c r="J20" s="75"/>
      <c r="K20" s="75"/>
      <c r="L20" s="77"/>
    </row>
    <row r="21" spans="1:13" s="7" customFormat="1" ht="15" customHeight="1" x14ac:dyDescent="0.2">
      <c r="A21" s="88" t="s">
        <v>55</v>
      </c>
      <c r="B21" s="89">
        <f t="shared" ref="B21:H21" si="2">B9+B10+B15+B16+B17+B19</f>
        <v>49190</v>
      </c>
      <c r="C21" s="89">
        <f t="shared" si="2"/>
        <v>49284</v>
      </c>
      <c r="D21" s="89">
        <f t="shared" si="2"/>
        <v>49173</v>
      </c>
      <c r="E21" s="89">
        <f t="shared" si="2"/>
        <v>48880</v>
      </c>
      <c r="F21" s="89">
        <f t="shared" si="2"/>
        <v>48668</v>
      </c>
      <c r="G21" s="89">
        <f t="shared" si="2"/>
        <v>48788</v>
      </c>
      <c r="H21" s="89">
        <f t="shared" si="2"/>
        <v>48941</v>
      </c>
      <c r="I21" s="89">
        <f>I9+I10+I15+I16+I17+I19</f>
        <v>48765</v>
      </c>
      <c r="J21" s="89">
        <f>J9+J10+J15+J16+J17+J19</f>
        <v>48665</v>
      </c>
      <c r="K21" s="89">
        <f>K9+K10+K15+K16+K17+K19</f>
        <v>48366</v>
      </c>
      <c r="L21" s="90">
        <f>+(RSCTabX[[#Totals],[2025]]-J21)/K21</f>
        <v>-6.1820286978455938E-3</v>
      </c>
    </row>
    <row r="22" spans="1:13" s="7" customFormat="1" ht="15" customHeight="1" x14ac:dyDescent="0.2">
      <c r="A22" s="91" t="s">
        <v>1</v>
      </c>
      <c r="B22" s="91"/>
      <c r="C22" s="91"/>
      <c r="D22" s="5"/>
      <c r="E22" s="3"/>
      <c r="F22" s="3"/>
      <c r="G22" s="3"/>
      <c r="H22" s="3"/>
      <c r="I22" s="3"/>
      <c r="J22" s="3"/>
      <c r="K22" s="3"/>
    </row>
    <row r="23" spans="1:13" s="7" customFormat="1" ht="15" customHeight="1" x14ac:dyDescent="0.2">
      <c r="A23" s="4"/>
      <c r="B23" s="5"/>
      <c r="C23" s="5"/>
      <c r="D23" s="5"/>
      <c r="E23" s="3"/>
      <c r="F23" s="3"/>
      <c r="G23" s="3"/>
      <c r="H23" s="3"/>
      <c r="I23" s="3"/>
      <c r="J23" s="3"/>
      <c r="K23" s="3"/>
    </row>
    <row r="24" spans="1:13" s="7" customFormat="1" x14ac:dyDescent="0.2">
      <c r="A24" s="56" t="s">
        <v>60</v>
      </c>
      <c r="B24" s="5"/>
      <c r="C24" s="5"/>
      <c r="D24" s="5"/>
      <c r="E24" s="3"/>
      <c r="F24" s="3"/>
      <c r="G24" s="3"/>
      <c r="H24" s="3"/>
      <c r="I24" s="3"/>
      <c r="J24" s="3"/>
      <c r="K24" s="3"/>
    </row>
    <row r="25" spans="1:13" s="7" customFormat="1" ht="15" customHeight="1" x14ac:dyDescent="0.2">
      <c r="A25" s="56" t="s">
        <v>61</v>
      </c>
      <c r="B25" s="5"/>
      <c r="C25" s="5"/>
      <c r="D25" s="5"/>
      <c r="E25" s="3"/>
      <c r="F25" s="3"/>
      <c r="G25" s="3"/>
      <c r="H25" s="3"/>
      <c r="I25" s="3"/>
      <c r="J25" s="3"/>
      <c r="K25" s="3"/>
    </row>
    <row r="26" spans="1:13" s="7" customFormat="1" ht="15" customHeight="1" x14ac:dyDescent="0.2">
      <c r="A26" s="56" t="s">
        <v>63</v>
      </c>
      <c r="B26" s="5"/>
      <c r="C26" s="5"/>
      <c r="D26" s="5"/>
      <c r="E26" s="3"/>
      <c r="F26" s="3"/>
      <c r="G26" s="3"/>
      <c r="H26" s="3"/>
      <c r="I26" s="3"/>
      <c r="J26" s="3"/>
      <c r="K26" s="3"/>
    </row>
    <row r="27" spans="1:13" s="7" customFormat="1" ht="15" customHeight="1" x14ac:dyDescent="0.2">
      <c r="A27" s="56" t="s">
        <v>87</v>
      </c>
      <c r="B27" s="5"/>
      <c r="C27" s="5"/>
      <c r="D27" s="5"/>
      <c r="E27" s="3"/>
      <c r="F27" s="3"/>
      <c r="G27" s="3"/>
      <c r="H27" s="3"/>
      <c r="I27" s="3"/>
      <c r="J27" s="3"/>
      <c r="K27" s="3"/>
    </row>
    <row r="28" spans="1:13" s="7" customFormat="1" ht="15" customHeight="1" x14ac:dyDescent="0.2">
      <c r="A28" s="56" t="s">
        <v>54</v>
      </c>
      <c r="B28" s="5"/>
      <c r="C28" s="5"/>
      <c r="D28" s="5"/>
      <c r="E28" s="3"/>
      <c r="F28" s="3"/>
      <c r="G28" s="3"/>
      <c r="H28" s="3"/>
      <c r="I28" s="3"/>
      <c r="J28" s="3"/>
      <c r="K28" s="3"/>
    </row>
    <row r="29" spans="1:13" s="10" customFormat="1" ht="15" customHeight="1" x14ac:dyDescent="0.2">
      <c r="A29" s="11" t="s">
        <v>59</v>
      </c>
      <c r="B29" s="5"/>
      <c r="C29" s="5"/>
      <c r="D29" s="5"/>
      <c r="E29" s="3"/>
      <c r="F29" s="3"/>
      <c r="G29" s="3"/>
      <c r="H29" s="3"/>
      <c r="I29" s="3"/>
      <c r="J29" s="3"/>
      <c r="K29" s="3"/>
      <c r="L29" s="7"/>
    </row>
    <row r="30" spans="1:13" s="7" customFormat="1" ht="15" customHeight="1" x14ac:dyDescent="0.2">
      <c r="A30" s="4"/>
      <c r="B30" s="5"/>
      <c r="C30" s="5"/>
      <c r="D30" s="5"/>
      <c r="E30" s="3"/>
      <c r="F30" s="3"/>
      <c r="G30" s="3"/>
      <c r="H30" s="3"/>
      <c r="I30" s="3"/>
      <c r="J30" s="3"/>
      <c r="K30" s="3"/>
      <c r="L30" s="10"/>
    </row>
    <row r="31" spans="1:13" s="7" customFormat="1" ht="15" customHeight="1" x14ac:dyDescent="0.2">
      <c r="A31" s="4"/>
      <c r="B31" s="5"/>
      <c r="C31" s="5"/>
      <c r="D31" s="5"/>
      <c r="E31" s="3"/>
      <c r="F31" s="3"/>
      <c r="G31" s="3"/>
      <c r="H31" s="3"/>
      <c r="I31" s="3"/>
      <c r="J31" s="3"/>
      <c r="K31" s="3"/>
    </row>
    <row r="32" spans="1:13" s="7" customFormat="1" ht="15" customHeight="1" x14ac:dyDescent="0.2">
      <c r="A32" s="4"/>
      <c r="B32" s="5"/>
      <c r="C32" s="5"/>
      <c r="D32" s="5"/>
      <c r="E32" s="3"/>
      <c r="F32" s="3"/>
      <c r="G32" s="3"/>
      <c r="H32" s="3"/>
      <c r="I32" s="3"/>
      <c r="J32" s="3"/>
      <c r="K32" s="3"/>
    </row>
    <row r="33" spans="1:12" s="7" customFormat="1" ht="15" customHeight="1" x14ac:dyDescent="0.2">
      <c r="A33" s="4"/>
      <c r="B33" s="5"/>
      <c r="C33" s="5"/>
      <c r="D33" s="5"/>
      <c r="E33" s="3"/>
      <c r="F33" s="3"/>
      <c r="G33" s="3"/>
      <c r="H33" s="3"/>
      <c r="I33" s="3"/>
      <c r="J33" s="3"/>
      <c r="K33" s="3"/>
    </row>
    <row r="34" spans="1:12" s="7" customFormat="1" ht="15" customHeight="1" x14ac:dyDescent="0.2">
      <c r="A34" s="4"/>
      <c r="B34" s="5"/>
      <c r="C34" s="5"/>
      <c r="D34" s="5"/>
      <c r="E34" s="3"/>
      <c r="F34" s="3"/>
      <c r="G34" s="3"/>
      <c r="H34" s="3"/>
      <c r="I34" s="3"/>
      <c r="J34" s="3"/>
      <c r="K34" s="3"/>
    </row>
    <row r="35" spans="1:12" s="7" customFormat="1" ht="15" customHeight="1" x14ac:dyDescent="0.2">
      <c r="A35" s="4"/>
      <c r="B35" s="5"/>
      <c r="C35" s="5"/>
      <c r="D35" s="5"/>
      <c r="E35" s="3"/>
      <c r="F35" s="3"/>
      <c r="G35" s="3"/>
      <c r="H35" s="3"/>
      <c r="I35" s="3"/>
      <c r="J35" s="3"/>
      <c r="K35" s="3"/>
    </row>
    <row r="36" spans="1:12" s="7" customFormat="1" ht="15" customHeight="1" x14ac:dyDescent="0.2">
      <c r="A36" s="4"/>
      <c r="B36" s="5"/>
      <c r="C36" s="5"/>
      <c r="D36" s="5"/>
      <c r="E36" s="3"/>
      <c r="F36" s="3"/>
      <c r="G36" s="3"/>
      <c r="H36" s="3"/>
      <c r="I36" s="3"/>
      <c r="J36" s="3"/>
      <c r="K36" s="3"/>
    </row>
    <row r="37" spans="1:12" s="10" customFormat="1" ht="15" customHeight="1" x14ac:dyDescent="0.2">
      <c r="A37" s="4"/>
      <c r="B37" s="5"/>
      <c r="C37" s="5"/>
      <c r="D37" s="5"/>
      <c r="E37" s="3"/>
      <c r="F37" s="3"/>
      <c r="G37" s="3"/>
      <c r="H37" s="3"/>
      <c r="I37" s="3"/>
      <c r="J37" s="3"/>
      <c r="K37" s="3"/>
      <c r="L37" s="7"/>
    </row>
    <row r="38" spans="1:12" s="7" customFormat="1" ht="15" customHeight="1" x14ac:dyDescent="0.2">
      <c r="A38" s="4"/>
      <c r="B38" s="5"/>
      <c r="C38" s="5"/>
      <c r="D38" s="5"/>
      <c r="E38" s="3"/>
      <c r="F38" s="3"/>
      <c r="G38" s="3"/>
      <c r="H38" s="3"/>
      <c r="I38" s="3"/>
      <c r="J38" s="3"/>
      <c r="K38" s="3"/>
      <c r="L38" s="10"/>
    </row>
    <row r="39" spans="1:12" s="7" customFormat="1" ht="15" customHeight="1" x14ac:dyDescent="0.2">
      <c r="A39" s="4"/>
      <c r="B39" s="5"/>
      <c r="C39" s="5"/>
      <c r="D39" s="5"/>
      <c r="E39" s="3"/>
      <c r="F39" s="3"/>
      <c r="G39" s="3"/>
      <c r="H39" s="3"/>
      <c r="I39" s="3"/>
      <c r="J39" s="3"/>
      <c r="K39" s="3"/>
    </row>
    <row r="40" spans="1:12" s="7" customFormat="1" ht="15" customHeight="1" x14ac:dyDescent="0.2">
      <c r="A40" s="4"/>
      <c r="B40" s="5"/>
      <c r="C40" s="5"/>
      <c r="D40" s="5"/>
      <c r="E40" s="3"/>
      <c r="F40" s="3"/>
      <c r="G40" s="3"/>
      <c r="H40" s="3"/>
      <c r="I40" s="3"/>
      <c r="J40" s="3"/>
      <c r="K40" s="3"/>
    </row>
    <row r="41" spans="1:12" s="7" customFormat="1" ht="15" customHeight="1" x14ac:dyDescent="0.2">
      <c r="A41" s="4"/>
      <c r="B41" s="5"/>
      <c r="C41" s="5"/>
      <c r="D41" s="5"/>
      <c r="E41" s="3"/>
      <c r="F41" s="3"/>
      <c r="G41" s="3"/>
      <c r="H41" s="3"/>
      <c r="I41" s="3"/>
      <c r="J41" s="3"/>
      <c r="K41" s="3"/>
    </row>
    <row r="42" spans="1:12" s="7" customFormat="1" ht="15" customHeight="1" x14ac:dyDescent="0.2">
      <c r="A42" s="4"/>
      <c r="B42" s="5"/>
      <c r="C42" s="5"/>
      <c r="D42" s="5"/>
      <c r="E42" s="3"/>
      <c r="F42" s="3"/>
      <c r="G42" s="3"/>
      <c r="H42" s="3"/>
      <c r="I42" s="3"/>
      <c r="J42" s="3"/>
      <c r="K42" s="3"/>
    </row>
    <row r="43" spans="1:12" s="7" customFormat="1" ht="15" customHeight="1" x14ac:dyDescent="0.2">
      <c r="A43" s="4"/>
      <c r="B43" s="5"/>
      <c r="C43" s="5"/>
      <c r="D43" s="5"/>
      <c r="E43" s="3"/>
      <c r="F43" s="3"/>
      <c r="G43" s="3"/>
      <c r="H43" s="3"/>
      <c r="I43" s="3"/>
      <c r="J43" s="3"/>
      <c r="K43" s="3"/>
    </row>
    <row r="44" spans="1:12" s="7" customFormat="1" ht="15" customHeight="1" x14ac:dyDescent="0.2">
      <c r="A44" s="4"/>
      <c r="B44" s="5"/>
      <c r="C44" s="5"/>
      <c r="D44" s="5"/>
      <c r="E44" s="3"/>
      <c r="F44" s="3"/>
      <c r="G44" s="3"/>
      <c r="H44" s="3"/>
      <c r="I44" s="3"/>
      <c r="J44" s="3"/>
      <c r="K44" s="3"/>
    </row>
    <row r="45" spans="1:12" s="7" customFormat="1" ht="15" customHeight="1" x14ac:dyDescent="0.2">
      <c r="A45" s="4"/>
      <c r="B45" s="5"/>
      <c r="C45" s="5"/>
      <c r="D45" s="5"/>
      <c r="E45" s="3"/>
      <c r="F45" s="3"/>
      <c r="G45" s="3"/>
      <c r="H45" s="3"/>
      <c r="I45" s="3"/>
      <c r="J45" s="3"/>
      <c r="K45" s="3"/>
    </row>
    <row r="46" spans="1:12" s="7" customFormat="1" ht="15" customHeight="1" x14ac:dyDescent="0.2">
      <c r="A46" s="4"/>
      <c r="B46" s="5"/>
      <c r="C46" s="5"/>
      <c r="D46" s="5"/>
      <c r="E46" s="3"/>
      <c r="F46" s="3"/>
      <c r="G46" s="3"/>
      <c r="H46" s="3"/>
      <c r="I46" s="3"/>
      <c r="J46" s="3"/>
      <c r="K46" s="3"/>
    </row>
    <row r="47" spans="1:12" s="7" customFormat="1" ht="15" customHeight="1" x14ac:dyDescent="0.2">
      <c r="A47" s="4"/>
      <c r="B47" s="5"/>
      <c r="C47" s="5"/>
      <c r="D47" s="5"/>
      <c r="E47" s="3"/>
      <c r="F47" s="3"/>
      <c r="G47" s="3"/>
      <c r="H47" s="3"/>
      <c r="I47" s="3"/>
      <c r="J47" s="3"/>
      <c r="K47" s="3"/>
    </row>
    <row r="48" spans="1:12" s="7" customFormat="1" ht="15" customHeight="1" x14ac:dyDescent="0.2">
      <c r="A48" s="4"/>
      <c r="B48" s="5"/>
      <c r="C48" s="5"/>
      <c r="D48" s="5"/>
      <c r="E48" s="3"/>
      <c r="F48" s="3"/>
      <c r="G48" s="3"/>
      <c r="H48" s="3"/>
      <c r="I48" s="3"/>
      <c r="J48" s="3"/>
      <c r="K48" s="3"/>
    </row>
    <row r="49" spans="1:12" s="7" customFormat="1" ht="15" customHeight="1" x14ac:dyDescent="0.2">
      <c r="A49" s="4"/>
      <c r="B49" s="5"/>
      <c r="C49" s="5"/>
      <c r="D49" s="5"/>
      <c r="E49" s="3"/>
      <c r="F49" s="3"/>
      <c r="G49" s="3"/>
      <c r="H49" s="3"/>
      <c r="I49" s="3"/>
      <c r="J49" s="3"/>
      <c r="K49" s="3"/>
    </row>
    <row r="50" spans="1:12" s="7" customFormat="1" ht="15" customHeight="1" x14ac:dyDescent="0.2">
      <c r="A50" s="4"/>
      <c r="B50" s="5"/>
      <c r="C50" s="5"/>
      <c r="D50" s="5"/>
      <c r="E50" s="3"/>
      <c r="F50" s="3"/>
      <c r="G50" s="3"/>
      <c r="H50" s="3"/>
      <c r="I50" s="3"/>
      <c r="J50" s="3"/>
      <c r="K50" s="3"/>
    </row>
    <row r="51" spans="1:12" s="7" customFormat="1" ht="15" customHeight="1" x14ac:dyDescent="0.2">
      <c r="A51" s="4"/>
      <c r="B51" s="5"/>
      <c r="C51" s="5"/>
      <c r="D51" s="5"/>
      <c r="E51" s="3"/>
      <c r="F51" s="3"/>
      <c r="G51" s="3"/>
      <c r="H51" s="3"/>
      <c r="I51" s="3"/>
      <c r="J51" s="3"/>
      <c r="K51" s="3"/>
    </row>
    <row r="52" spans="1:12" s="7" customFormat="1" ht="15" customHeight="1" x14ac:dyDescent="0.2">
      <c r="A52" s="4"/>
      <c r="B52" s="5"/>
      <c r="C52" s="5"/>
      <c r="D52" s="5"/>
      <c r="E52" s="3"/>
      <c r="F52" s="3"/>
      <c r="G52" s="3"/>
      <c r="H52" s="3"/>
      <c r="I52" s="3"/>
      <c r="J52" s="3"/>
      <c r="K52" s="3"/>
    </row>
    <row r="53" spans="1:12" s="10" customFormat="1" ht="15" customHeight="1" x14ac:dyDescent="0.2">
      <c r="A53" s="4"/>
      <c r="B53" s="5"/>
      <c r="C53" s="5"/>
      <c r="D53" s="5"/>
      <c r="E53" s="3"/>
      <c r="F53" s="3"/>
      <c r="G53" s="3"/>
      <c r="H53" s="3"/>
      <c r="I53" s="3"/>
      <c r="J53" s="3"/>
      <c r="K53" s="3"/>
      <c r="L53" s="7"/>
    </row>
    <row r="54" spans="1:12" s="7" customFormat="1" ht="15" customHeight="1" x14ac:dyDescent="0.2">
      <c r="A54" s="4"/>
      <c r="B54" s="5"/>
      <c r="C54" s="5"/>
      <c r="D54" s="5"/>
      <c r="E54" s="3"/>
      <c r="F54" s="3"/>
      <c r="G54" s="3"/>
      <c r="H54" s="3"/>
      <c r="I54" s="3"/>
      <c r="J54" s="3"/>
      <c r="K54" s="3"/>
      <c r="L54" s="10"/>
    </row>
    <row r="55" spans="1:12" s="7" customFormat="1" ht="15" customHeight="1" x14ac:dyDescent="0.2">
      <c r="A55" s="4"/>
      <c r="B55" s="5"/>
      <c r="C55" s="5"/>
      <c r="D55" s="5"/>
      <c r="E55" s="3"/>
      <c r="F55" s="3"/>
      <c r="G55" s="3"/>
      <c r="H55" s="3"/>
      <c r="I55" s="3"/>
      <c r="J55" s="3"/>
      <c r="K55" s="3"/>
    </row>
    <row r="56" spans="1:12" s="7" customFormat="1" ht="15" customHeight="1" x14ac:dyDescent="0.2">
      <c r="A56" s="4"/>
      <c r="B56" s="5"/>
      <c r="C56" s="5"/>
      <c r="D56" s="5"/>
      <c r="E56" s="3"/>
      <c r="F56" s="3"/>
      <c r="G56" s="3"/>
      <c r="H56" s="3"/>
      <c r="I56" s="3"/>
      <c r="J56" s="3"/>
      <c r="K56" s="3"/>
    </row>
    <row r="57" spans="1:12" s="7" customFormat="1" ht="15" customHeight="1" x14ac:dyDescent="0.2">
      <c r="A57" s="4"/>
      <c r="B57" s="5"/>
      <c r="C57" s="5"/>
      <c r="D57" s="5"/>
      <c r="E57" s="3"/>
      <c r="F57" s="3"/>
      <c r="G57" s="3"/>
      <c r="H57" s="3"/>
      <c r="I57" s="3"/>
      <c r="J57" s="3"/>
      <c r="K57" s="3"/>
    </row>
    <row r="58" spans="1:12" s="7" customFormat="1" ht="15" customHeight="1" x14ac:dyDescent="0.2">
      <c r="A58" s="4"/>
      <c r="B58" s="5"/>
      <c r="C58" s="5"/>
      <c r="D58" s="5"/>
      <c r="E58" s="3"/>
      <c r="F58" s="3"/>
      <c r="G58" s="3"/>
      <c r="H58" s="3"/>
      <c r="I58" s="3"/>
      <c r="J58" s="3"/>
      <c r="K58" s="3"/>
    </row>
    <row r="59" spans="1:12" s="7" customFormat="1" ht="15" customHeight="1" x14ac:dyDescent="0.2">
      <c r="A59" s="4"/>
      <c r="B59" s="5"/>
      <c r="C59" s="5"/>
      <c r="D59" s="5"/>
      <c r="E59" s="3"/>
      <c r="F59" s="3"/>
      <c r="G59" s="3"/>
      <c r="H59" s="3"/>
      <c r="I59" s="3"/>
      <c r="J59" s="3"/>
      <c r="K59" s="3"/>
    </row>
    <row r="60" spans="1:12" hidden="1" x14ac:dyDescent="0.2">
      <c r="L60" s="7"/>
    </row>
    <row r="61" spans="1:12" hidden="1" x14ac:dyDescent="0.2"/>
    <row r="62" spans="1:12" hidden="1" x14ac:dyDescent="0.2"/>
    <row r="63" spans="1:12" hidden="1" x14ac:dyDescent="0.2"/>
    <row r="64" spans="1:12" hidden="1" x14ac:dyDescent="0.2"/>
    <row r="65" spans="2:14" hidden="1" x14ac:dyDescent="0.2"/>
    <row r="66" spans="2:14" hidden="1" x14ac:dyDescent="0.2"/>
    <row r="67" spans="2:14" hidden="1" x14ac:dyDescent="0.2"/>
    <row r="68" spans="2:14" hidden="1" x14ac:dyDescent="0.2"/>
    <row r="69" spans="2:14" hidden="1" x14ac:dyDescent="0.2"/>
    <row r="70" spans="2:14" hidden="1" x14ac:dyDescent="0.2"/>
    <row r="71" spans="2:14" hidden="1" x14ac:dyDescent="0.2"/>
    <row r="72" spans="2:14" hidden="1" x14ac:dyDescent="0.2"/>
    <row r="73" spans="2:14" s="4" customFormat="1" hidden="1" x14ac:dyDescent="0.2">
      <c r="B73" s="5"/>
      <c r="C73" s="5"/>
      <c r="D73" s="5"/>
      <c r="E73" s="3"/>
      <c r="F73" s="3"/>
      <c r="G73" s="3"/>
      <c r="H73" s="3"/>
      <c r="I73" s="3"/>
      <c r="J73" s="3"/>
      <c r="K73" s="3"/>
      <c r="L73" s="3"/>
      <c r="M73" s="3"/>
      <c r="N73" s="3"/>
    </row>
    <row r="74" spans="2:14" s="4" customFormat="1" hidden="1" x14ac:dyDescent="0.2">
      <c r="B74" s="5"/>
      <c r="C74" s="5"/>
      <c r="D74" s="5"/>
      <c r="E74" s="3"/>
      <c r="F74" s="3"/>
      <c r="G74" s="3"/>
      <c r="H74" s="3"/>
      <c r="I74" s="3"/>
      <c r="J74" s="3"/>
      <c r="K74" s="3"/>
      <c r="L74" s="3"/>
      <c r="M74" s="3"/>
      <c r="N74" s="3"/>
    </row>
    <row r="75" spans="2:14" s="4" customFormat="1" hidden="1" x14ac:dyDescent="0.2">
      <c r="B75" s="5"/>
      <c r="C75" s="5"/>
      <c r="D75" s="5"/>
      <c r="E75" s="3"/>
      <c r="F75" s="3"/>
      <c r="G75" s="3"/>
      <c r="H75" s="3"/>
      <c r="I75" s="3"/>
      <c r="J75" s="3"/>
      <c r="K75" s="3"/>
      <c r="L75" s="3"/>
      <c r="M75" s="3"/>
      <c r="N75" s="3"/>
    </row>
    <row r="76" spans="2:14" s="4" customFormat="1" hidden="1" x14ac:dyDescent="0.2">
      <c r="B76" s="5"/>
      <c r="C76" s="5"/>
      <c r="D76" s="5"/>
      <c r="E76" s="3"/>
      <c r="F76" s="3"/>
      <c r="G76" s="3"/>
      <c r="H76" s="3"/>
      <c r="I76" s="3"/>
      <c r="J76" s="3"/>
      <c r="K76" s="3"/>
      <c r="L76" s="3"/>
      <c r="M76" s="3"/>
      <c r="N76" s="3"/>
    </row>
    <row r="77" spans="2:14" s="4" customFormat="1" hidden="1" x14ac:dyDescent="0.2">
      <c r="B77" s="5"/>
      <c r="C77" s="5"/>
      <c r="D77" s="5"/>
      <c r="E77" s="3"/>
      <c r="F77" s="3"/>
      <c r="G77" s="3"/>
      <c r="H77" s="3"/>
      <c r="I77" s="3"/>
      <c r="J77" s="3"/>
      <c r="K77" s="3"/>
      <c r="L77" s="3"/>
      <c r="M77" s="3"/>
      <c r="N77" s="3"/>
    </row>
    <row r="78" spans="2:14" s="4" customFormat="1" hidden="1" x14ac:dyDescent="0.2">
      <c r="B78" s="5"/>
      <c r="C78" s="5"/>
      <c r="D78" s="5"/>
      <c r="E78" s="3"/>
      <c r="F78" s="3"/>
      <c r="G78" s="3"/>
      <c r="H78" s="3"/>
      <c r="I78" s="3"/>
      <c r="J78" s="3"/>
      <c r="K78" s="3"/>
      <c r="L78" s="3"/>
      <c r="M78" s="3"/>
      <c r="N78" s="3"/>
    </row>
    <row r="79" spans="2:14" s="4" customFormat="1" hidden="1" x14ac:dyDescent="0.2">
      <c r="B79" s="5"/>
      <c r="C79" s="5"/>
      <c r="D79" s="5"/>
      <c r="E79" s="3"/>
      <c r="F79" s="3"/>
      <c r="G79" s="3"/>
      <c r="H79" s="3"/>
      <c r="I79" s="3"/>
      <c r="J79" s="3"/>
      <c r="K79" s="3"/>
      <c r="L79" s="3"/>
      <c r="M79" s="3"/>
      <c r="N79" s="3"/>
    </row>
    <row r="80" spans="2:14" s="4" customFormat="1" hidden="1" x14ac:dyDescent="0.2">
      <c r="B80" s="5"/>
      <c r="C80" s="5"/>
      <c r="D80" s="5"/>
      <c r="E80" s="3"/>
      <c r="F80" s="3"/>
      <c r="G80" s="3"/>
      <c r="H80" s="3"/>
      <c r="I80" s="3"/>
      <c r="J80" s="3"/>
      <c r="K80" s="3"/>
      <c r="L80" s="3"/>
      <c r="M80" s="3"/>
      <c r="N80" s="3"/>
    </row>
    <row r="81" spans="2:14" s="4" customFormat="1" hidden="1" x14ac:dyDescent="0.2">
      <c r="B81" s="5"/>
      <c r="C81" s="5"/>
      <c r="D81" s="5"/>
      <c r="E81" s="3"/>
      <c r="F81" s="3"/>
      <c r="G81" s="3"/>
      <c r="H81" s="3"/>
      <c r="I81" s="3"/>
      <c r="J81" s="3"/>
      <c r="K81" s="3"/>
      <c r="L81" s="3"/>
      <c r="M81" s="3"/>
      <c r="N81" s="3"/>
    </row>
    <row r="82" spans="2:14" s="4" customFormat="1" hidden="1" x14ac:dyDescent="0.2">
      <c r="B82" s="5"/>
      <c r="C82" s="5"/>
      <c r="D82" s="5"/>
      <c r="E82" s="3"/>
      <c r="F82" s="3"/>
      <c r="G82" s="3"/>
      <c r="H82" s="3"/>
      <c r="I82" s="3"/>
      <c r="J82" s="3"/>
      <c r="K82" s="3"/>
      <c r="L82" s="3"/>
      <c r="M82" s="3"/>
      <c r="N82" s="3"/>
    </row>
    <row r="83" spans="2:14" s="4" customFormat="1" hidden="1" x14ac:dyDescent="0.2">
      <c r="B83" s="5"/>
      <c r="C83" s="5"/>
      <c r="D83" s="5"/>
      <c r="E83" s="3"/>
      <c r="F83" s="3"/>
      <c r="G83" s="3"/>
      <c r="H83" s="3"/>
      <c r="I83" s="3"/>
      <c r="J83" s="3"/>
      <c r="K83" s="3"/>
      <c r="L83" s="3"/>
      <c r="M83" s="3"/>
      <c r="N83" s="3"/>
    </row>
    <row r="84" spans="2:14" s="4" customFormat="1" hidden="1" x14ac:dyDescent="0.2">
      <c r="B84" s="5"/>
      <c r="C84" s="5"/>
      <c r="D84" s="5"/>
      <c r="E84" s="3"/>
      <c r="F84" s="3"/>
      <c r="G84" s="3"/>
      <c r="H84" s="3"/>
      <c r="I84" s="3"/>
      <c r="J84" s="3"/>
      <c r="K84" s="3"/>
      <c r="L84" s="3"/>
      <c r="M84" s="3"/>
      <c r="N84" s="3"/>
    </row>
    <row r="85" spans="2:14" s="4" customFormat="1" hidden="1" x14ac:dyDescent="0.2">
      <c r="B85" s="5"/>
      <c r="C85" s="5"/>
      <c r="D85" s="5"/>
      <c r="E85" s="3"/>
      <c r="F85" s="3"/>
      <c r="G85" s="3"/>
      <c r="H85" s="3"/>
      <c r="I85" s="3"/>
      <c r="J85" s="3"/>
      <c r="K85" s="3"/>
      <c r="L85" s="3"/>
      <c r="M85" s="3"/>
      <c r="N85" s="3"/>
    </row>
    <row r="86" spans="2:14" s="4" customFormat="1" hidden="1" x14ac:dyDescent="0.2">
      <c r="B86" s="5"/>
      <c r="C86" s="5"/>
      <c r="D86" s="5"/>
      <c r="E86" s="3"/>
      <c r="F86" s="3"/>
      <c r="G86" s="3"/>
      <c r="H86" s="3"/>
      <c r="I86" s="3"/>
      <c r="J86" s="3"/>
      <c r="K86" s="3"/>
      <c r="L86" s="3"/>
      <c r="M86" s="3"/>
      <c r="N86" s="3"/>
    </row>
    <row r="87" spans="2:14" s="4" customFormat="1" hidden="1" x14ac:dyDescent="0.2">
      <c r="B87" s="5"/>
      <c r="C87" s="5"/>
      <c r="D87" s="5"/>
      <c r="E87" s="3"/>
      <c r="F87" s="3"/>
      <c r="G87" s="3"/>
      <c r="H87" s="3"/>
      <c r="I87" s="3"/>
      <c r="J87" s="3"/>
      <c r="K87" s="3"/>
      <c r="L87" s="3"/>
      <c r="M87" s="3"/>
      <c r="N87" s="3"/>
    </row>
    <row r="88" spans="2:14" s="4" customFormat="1" hidden="1" x14ac:dyDescent="0.2">
      <c r="B88" s="5"/>
      <c r="C88" s="5"/>
      <c r="D88" s="5"/>
      <c r="E88" s="3"/>
      <c r="F88" s="3"/>
      <c r="G88" s="3"/>
      <c r="H88" s="3"/>
      <c r="I88" s="3"/>
      <c r="J88" s="3"/>
      <c r="K88" s="3"/>
      <c r="L88" s="3"/>
      <c r="M88" s="3"/>
      <c r="N88" s="3"/>
    </row>
    <row r="89" spans="2:14" s="4" customFormat="1" hidden="1" x14ac:dyDescent="0.2">
      <c r="B89" s="5"/>
      <c r="C89" s="5"/>
      <c r="D89" s="5"/>
      <c r="E89" s="3"/>
      <c r="F89" s="3"/>
      <c r="G89" s="3"/>
      <c r="H89" s="3"/>
      <c r="I89" s="3"/>
      <c r="J89" s="3"/>
      <c r="K89" s="3"/>
      <c r="L89" s="3"/>
      <c r="M89" s="3"/>
      <c r="N89" s="3"/>
    </row>
    <row r="90" spans="2:14" s="4" customFormat="1" hidden="1" x14ac:dyDescent="0.2">
      <c r="B90" s="5"/>
      <c r="C90" s="5"/>
      <c r="D90" s="5"/>
      <c r="E90" s="3"/>
      <c r="F90" s="3"/>
      <c r="G90" s="3"/>
      <c r="H90" s="3"/>
      <c r="I90" s="3"/>
      <c r="J90" s="3"/>
      <c r="K90" s="3"/>
      <c r="L90" s="3"/>
      <c r="M90" s="3"/>
      <c r="N90" s="3"/>
    </row>
    <row r="91" spans="2:14" s="4" customFormat="1" hidden="1" x14ac:dyDescent="0.2">
      <c r="B91" s="5"/>
      <c r="C91" s="5"/>
      <c r="D91" s="5"/>
      <c r="E91" s="3"/>
      <c r="F91" s="3"/>
      <c r="G91" s="3"/>
      <c r="H91" s="3"/>
      <c r="I91" s="3"/>
      <c r="J91" s="3"/>
      <c r="K91" s="3"/>
      <c r="L91" s="3"/>
      <c r="M91" s="3"/>
      <c r="N91" s="3"/>
    </row>
    <row r="92" spans="2:14" s="4" customFormat="1" hidden="1" x14ac:dyDescent="0.2">
      <c r="B92" s="5"/>
      <c r="C92" s="5"/>
      <c r="D92" s="5"/>
      <c r="E92" s="3"/>
      <c r="F92" s="3"/>
      <c r="G92" s="3"/>
      <c r="H92" s="3"/>
      <c r="I92" s="3"/>
      <c r="J92" s="3"/>
      <c r="K92" s="3"/>
      <c r="L92" s="3"/>
      <c r="M92" s="3"/>
      <c r="N92" s="3"/>
    </row>
    <row r="93" spans="2:14" s="4" customFormat="1" hidden="1" x14ac:dyDescent="0.2">
      <c r="B93" s="5"/>
      <c r="C93" s="5"/>
      <c r="D93" s="5"/>
      <c r="E93" s="3"/>
      <c r="F93" s="3"/>
      <c r="G93" s="3"/>
      <c r="H93" s="3"/>
      <c r="I93" s="3"/>
      <c r="J93" s="3"/>
      <c r="K93" s="3"/>
      <c r="L93" s="3"/>
      <c r="M93" s="3"/>
      <c r="N93" s="3"/>
    </row>
    <row r="94" spans="2:14" s="4" customFormat="1" hidden="1" x14ac:dyDescent="0.2">
      <c r="B94" s="5"/>
      <c r="C94" s="5"/>
      <c r="D94" s="5"/>
      <c r="E94" s="3"/>
      <c r="F94" s="3"/>
      <c r="G94" s="3"/>
      <c r="H94" s="3"/>
      <c r="I94" s="3"/>
      <c r="J94" s="3"/>
      <c r="K94" s="3"/>
      <c r="L94" s="3"/>
      <c r="M94" s="3"/>
      <c r="N94" s="3"/>
    </row>
    <row r="95" spans="2:14" s="4" customFormat="1" hidden="1" x14ac:dyDescent="0.2">
      <c r="B95" s="5"/>
      <c r="C95" s="5"/>
      <c r="D95" s="5"/>
      <c r="E95" s="3"/>
      <c r="F95" s="3"/>
      <c r="G95" s="3"/>
      <c r="H95" s="3"/>
      <c r="I95" s="3"/>
      <c r="J95" s="3"/>
      <c r="K95" s="3"/>
      <c r="L95" s="3"/>
      <c r="M95" s="3"/>
      <c r="N95" s="3"/>
    </row>
    <row r="96" spans="2:14" s="4" customFormat="1" hidden="1" x14ac:dyDescent="0.2">
      <c r="B96" s="5"/>
      <c r="C96" s="5"/>
      <c r="D96" s="5"/>
      <c r="E96" s="3"/>
      <c r="F96" s="3"/>
      <c r="G96" s="3"/>
      <c r="H96" s="3"/>
      <c r="I96" s="3"/>
      <c r="J96" s="3"/>
      <c r="K96" s="3"/>
      <c r="L96" s="3"/>
      <c r="M96" s="3"/>
      <c r="N96" s="3"/>
    </row>
    <row r="97" spans="2:14" s="4" customFormat="1" hidden="1" x14ac:dyDescent="0.2">
      <c r="B97" s="5"/>
      <c r="C97" s="5"/>
      <c r="D97" s="5"/>
      <c r="E97" s="3"/>
      <c r="F97" s="3"/>
      <c r="G97" s="3"/>
      <c r="H97" s="3"/>
      <c r="I97" s="3"/>
      <c r="J97" s="3"/>
      <c r="K97" s="3"/>
      <c r="L97" s="3"/>
      <c r="M97" s="3"/>
      <c r="N97" s="3"/>
    </row>
    <row r="98" spans="2:14" s="4" customFormat="1" hidden="1" x14ac:dyDescent="0.2">
      <c r="B98" s="5"/>
      <c r="C98" s="5"/>
      <c r="D98" s="5"/>
      <c r="E98" s="3"/>
      <c r="F98" s="3"/>
      <c r="G98" s="3"/>
      <c r="H98" s="3"/>
      <c r="I98" s="3"/>
      <c r="J98" s="3"/>
      <c r="K98" s="3"/>
      <c r="L98" s="3"/>
      <c r="M98" s="3"/>
      <c r="N98" s="3"/>
    </row>
    <row r="99" spans="2:14" s="4" customFormat="1" hidden="1" x14ac:dyDescent="0.2">
      <c r="B99" s="5"/>
      <c r="C99" s="5"/>
      <c r="D99" s="5"/>
      <c r="E99" s="3"/>
      <c r="F99" s="3"/>
      <c r="G99" s="3"/>
      <c r="H99" s="3"/>
      <c r="I99" s="3"/>
      <c r="J99" s="3"/>
      <c r="K99" s="3"/>
      <c r="L99" s="3"/>
      <c r="M99" s="3"/>
      <c r="N99" s="3"/>
    </row>
    <row r="100" spans="2:14" s="4" customFormat="1" hidden="1" x14ac:dyDescent="0.2">
      <c r="B100" s="5"/>
      <c r="C100" s="5"/>
      <c r="D100" s="5"/>
      <c r="E100" s="3"/>
      <c r="F100" s="3"/>
      <c r="G100" s="3"/>
      <c r="H100" s="3"/>
      <c r="I100" s="3"/>
      <c r="J100" s="3"/>
      <c r="K100" s="3"/>
      <c r="L100" s="3"/>
      <c r="M100" s="3"/>
      <c r="N100" s="3"/>
    </row>
    <row r="101" spans="2:14" s="4" customFormat="1" hidden="1" x14ac:dyDescent="0.2">
      <c r="B101" s="5"/>
      <c r="C101" s="5"/>
      <c r="D101" s="5"/>
      <c r="E101" s="3"/>
      <c r="F101" s="3"/>
      <c r="G101" s="3"/>
      <c r="H101" s="3"/>
      <c r="I101" s="3"/>
      <c r="J101" s="3"/>
      <c r="K101" s="3"/>
      <c r="L101" s="3"/>
      <c r="M101" s="3"/>
      <c r="N101" s="3"/>
    </row>
    <row r="102" spans="2:14" s="4" customFormat="1" hidden="1" x14ac:dyDescent="0.2">
      <c r="B102" s="5"/>
      <c r="C102" s="5"/>
      <c r="D102" s="5"/>
      <c r="E102" s="3"/>
      <c r="F102" s="3"/>
      <c r="G102" s="3"/>
      <c r="H102" s="3"/>
      <c r="I102" s="3"/>
      <c r="J102" s="3"/>
      <c r="K102" s="3"/>
      <c r="L102" s="3"/>
      <c r="M102" s="3"/>
      <c r="N102" s="3"/>
    </row>
    <row r="103" spans="2:14" s="4" customFormat="1" hidden="1" x14ac:dyDescent="0.2">
      <c r="B103" s="5"/>
      <c r="C103" s="5"/>
      <c r="D103" s="5"/>
      <c r="E103" s="3"/>
      <c r="F103" s="3"/>
      <c r="G103" s="3"/>
      <c r="H103" s="3"/>
      <c r="I103" s="3"/>
      <c r="J103" s="3"/>
      <c r="K103" s="3"/>
      <c r="L103" s="3"/>
      <c r="M103" s="3"/>
      <c r="N103" s="3"/>
    </row>
    <row r="104" spans="2:14" s="4" customFormat="1" hidden="1" x14ac:dyDescent="0.2">
      <c r="B104" s="5"/>
      <c r="C104" s="5"/>
      <c r="D104" s="5"/>
      <c r="E104" s="3"/>
      <c r="F104" s="3"/>
      <c r="G104" s="3"/>
      <c r="H104" s="3"/>
      <c r="I104" s="3"/>
      <c r="J104" s="3"/>
      <c r="K104" s="3"/>
      <c r="L104" s="3"/>
      <c r="M104" s="3"/>
      <c r="N104" s="3"/>
    </row>
    <row r="105" spans="2:14" s="4" customFormat="1" hidden="1" x14ac:dyDescent="0.2">
      <c r="B105" s="5"/>
      <c r="C105" s="5"/>
      <c r="D105" s="5"/>
      <c r="E105" s="3"/>
      <c r="F105" s="3"/>
      <c r="G105" s="3"/>
      <c r="H105" s="3"/>
      <c r="I105" s="3"/>
      <c r="J105" s="3"/>
      <c r="K105" s="3"/>
      <c r="L105" s="3"/>
      <c r="M105" s="3"/>
      <c r="N105" s="3"/>
    </row>
    <row r="106" spans="2:14" s="4" customFormat="1" hidden="1" x14ac:dyDescent="0.2">
      <c r="B106" s="5"/>
      <c r="C106" s="5"/>
      <c r="D106" s="5"/>
      <c r="E106" s="3"/>
      <c r="F106" s="3"/>
      <c r="G106" s="3"/>
      <c r="H106" s="3"/>
      <c r="I106" s="3"/>
      <c r="J106" s="3"/>
      <c r="K106" s="3"/>
      <c r="L106" s="3"/>
      <c r="M106" s="3"/>
      <c r="N106" s="3"/>
    </row>
    <row r="107" spans="2:14" s="4" customFormat="1" hidden="1" x14ac:dyDescent="0.2">
      <c r="B107" s="5"/>
      <c r="C107" s="5"/>
      <c r="D107" s="5"/>
      <c r="E107" s="3"/>
      <c r="F107" s="3"/>
      <c r="G107" s="3"/>
      <c r="H107" s="3"/>
      <c r="I107" s="3"/>
      <c r="J107" s="3"/>
      <c r="K107" s="3"/>
      <c r="L107" s="3"/>
      <c r="M107" s="3"/>
      <c r="N107" s="3"/>
    </row>
    <row r="108" spans="2:14" s="4" customFormat="1" hidden="1" x14ac:dyDescent="0.2">
      <c r="B108" s="5"/>
      <c r="C108" s="5"/>
      <c r="D108" s="5"/>
      <c r="E108" s="3"/>
      <c r="F108" s="3"/>
      <c r="G108" s="3"/>
      <c r="H108" s="3"/>
      <c r="I108" s="3"/>
      <c r="J108" s="3"/>
      <c r="K108" s="3"/>
      <c r="L108" s="3"/>
      <c r="M108" s="3"/>
      <c r="N108" s="3"/>
    </row>
    <row r="109" spans="2:14" s="4" customFormat="1" hidden="1" x14ac:dyDescent="0.2">
      <c r="B109" s="5"/>
      <c r="C109" s="5"/>
      <c r="D109" s="5"/>
      <c r="E109" s="3"/>
      <c r="F109" s="3"/>
      <c r="G109" s="3"/>
      <c r="H109" s="3"/>
      <c r="I109" s="3"/>
      <c r="J109" s="3"/>
      <c r="K109" s="3"/>
      <c r="L109" s="3"/>
      <c r="M109" s="3"/>
      <c r="N109" s="3"/>
    </row>
    <row r="110" spans="2:14" s="4" customFormat="1" hidden="1" x14ac:dyDescent="0.2">
      <c r="B110" s="5"/>
      <c r="C110" s="5"/>
      <c r="D110" s="5"/>
      <c r="E110" s="3"/>
      <c r="F110" s="3"/>
      <c r="G110" s="3"/>
      <c r="H110" s="3"/>
      <c r="I110" s="3"/>
      <c r="J110" s="3"/>
      <c r="K110" s="3"/>
      <c r="L110" s="3"/>
      <c r="M110" s="3"/>
      <c r="N110" s="3"/>
    </row>
    <row r="111" spans="2:14" s="4" customFormat="1" hidden="1" x14ac:dyDescent="0.2">
      <c r="B111" s="5"/>
      <c r="C111" s="5"/>
      <c r="D111" s="5"/>
      <c r="E111" s="3"/>
      <c r="F111" s="3"/>
      <c r="G111" s="3"/>
      <c r="H111" s="3"/>
      <c r="I111" s="3"/>
      <c r="J111" s="3"/>
      <c r="K111" s="3"/>
      <c r="L111" s="3"/>
      <c r="M111" s="3"/>
      <c r="N111" s="3"/>
    </row>
    <row r="112" spans="2:14" s="4" customFormat="1" hidden="1" x14ac:dyDescent="0.2">
      <c r="B112" s="5"/>
      <c r="C112" s="5"/>
      <c r="D112" s="5"/>
      <c r="E112" s="3"/>
      <c r="F112" s="3"/>
      <c r="G112" s="3"/>
      <c r="H112" s="3"/>
      <c r="I112" s="3"/>
      <c r="J112" s="3"/>
      <c r="K112" s="3"/>
      <c r="L112" s="3"/>
      <c r="M112" s="3"/>
      <c r="N112" s="3"/>
    </row>
    <row r="113" spans="2:14" s="4" customFormat="1" hidden="1" x14ac:dyDescent="0.2">
      <c r="B113" s="5"/>
      <c r="C113" s="5"/>
      <c r="D113" s="5"/>
      <c r="E113" s="3"/>
      <c r="F113" s="3"/>
      <c r="G113" s="3"/>
      <c r="H113" s="3"/>
      <c r="I113" s="3"/>
      <c r="J113" s="3"/>
      <c r="K113" s="3"/>
      <c r="L113" s="3"/>
      <c r="M113" s="3"/>
      <c r="N113" s="3"/>
    </row>
    <row r="114" spans="2:14" s="4" customFormat="1" hidden="1" x14ac:dyDescent="0.2">
      <c r="B114" s="5"/>
      <c r="C114" s="5"/>
      <c r="D114" s="5"/>
      <c r="E114" s="3"/>
      <c r="F114" s="3"/>
      <c r="G114" s="3"/>
      <c r="H114" s="3"/>
      <c r="I114" s="3"/>
      <c r="J114" s="3"/>
      <c r="K114" s="3"/>
      <c r="L114" s="3"/>
      <c r="M114" s="3"/>
      <c r="N114" s="3"/>
    </row>
    <row r="115" spans="2:14" s="4" customFormat="1" hidden="1" x14ac:dyDescent="0.2">
      <c r="B115" s="5"/>
      <c r="C115" s="5"/>
      <c r="D115" s="5"/>
      <c r="E115" s="3"/>
      <c r="F115" s="3"/>
      <c r="G115" s="3"/>
      <c r="H115" s="3"/>
      <c r="I115" s="3"/>
      <c r="J115" s="3"/>
      <c r="K115" s="3"/>
      <c r="L115" s="3"/>
      <c r="M115" s="3"/>
      <c r="N115" s="3"/>
    </row>
    <row r="116" spans="2:14" s="4" customFormat="1" hidden="1" x14ac:dyDescent="0.2">
      <c r="B116" s="5"/>
      <c r="C116" s="5"/>
      <c r="D116" s="5"/>
      <c r="E116" s="3"/>
      <c r="F116" s="3"/>
      <c r="G116" s="3"/>
      <c r="H116" s="3"/>
      <c r="I116" s="3"/>
      <c r="J116" s="3"/>
      <c r="K116" s="3"/>
      <c r="L116" s="3"/>
      <c r="M116" s="3"/>
      <c r="N116" s="3"/>
    </row>
    <row r="117" spans="2:14" s="4" customFormat="1" hidden="1" x14ac:dyDescent="0.2">
      <c r="B117" s="5"/>
      <c r="C117" s="5"/>
      <c r="D117" s="5"/>
      <c r="E117" s="3"/>
      <c r="F117" s="3"/>
      <c r="G117" s="3"/>
      <c r="H117" s="3"/>
      <c r="I117" s="3"/>
      <c r="J117" s="3"/>
      <c r="K117" s="3"/>
      <c r="L117" s="3"/>
      <c r="M117" s="3"/>
      <c r="N117" s="3"/>
    </row>
    <row r="118" spans="2:14" s="4" customFormat="1" hidden="1" x14ac:dyDescent="0.2">
      <c r="B118" s="5"/>
      <c r="C118" s="5"/>
      <c r="D118" s="5"/>
      <c r="E118" s="3"/>
      <c r="F118" s="3"/>
      <c r="G118" s="3"/>
      <c r="H118" s="3"/>
      <c r="I118" s="3"/>
      <c r="J118" s="3"/>
      <c r="K118" s="3"/>
      <c r="L118" s="3"/>
      <c r="M118" s="3"/>
      <c r="N118" s="3"/>
    </row>
    <row r="119" spans="2:14" s="4" customFormat="1" hidden="1" x14ac:dyDescent="0.2">
      <c r="B119" s="5"/>
      <c r="C119" s="5"/>
      <c r="D119" s="5"/>
      <c r="E119" s="3"/>
      <c r="F119" s="3"/>
      <c r="G119" s="3"/>
      <c r="H119" s="3"/>
      <c r="I119" s="3"/>
      <c r="J119" s="3"/>
      <c r="K119" s="3"/>
      <c r="L119" s="3"/>
      <c r="M119" s="3"/>
      <c r="N119" s="3"/>
    </row>
    <row r="120" spans="2:14" s="4" customFormat="1" hidden="1" x14ac:dyDescent="0.2">
      <c r="B120" s="5"/>
      <c r="C120" s="5"/>
      <c r="D120" s="5"/>
      <c r="E120" s="3"/>
      <c r="F120" s="3"/>
      <c r="G120" s="3"/>
      <c r="H120" s="3"/>
      <c r="I120" s="3"/>
      <c r="J120" s="3"/>
      <c r="K120" s="3"/>
      <c r="L120" s="3"/>
      <c r="M120" s="3"/>
      <c r="N120" s="3"/>
    </row>
    <row r="121" spans="2:14" s="4" customFormat="1" hidden="1" x14ac:dyDescent="0.2">
      <c r="B121" s="5"/>
      <c r="C121" s="5"/>
      <c r="D121" s="5"/>
      <c r="E121" s="3"/>
      <c r="F121" s="3"/>
      <c r="G121" s="3"/>
      <c r="H121" s="3"/>
      <c r="I121" s="3"/>
      <c r="J121" s="3"/>
      <c r="K121" s="3"/>
      <c r="L121" s="3"/>
      <c r="M121" s="3"/>
      <c r="N121" s="3"/>
    </row>
    <row r="122" spans="2:14" s="4" customFormat="1" hidden="1" x14ac:dyDescent="0.2">
      <c r="B122" s="5"/>
      <c r="C122" s="5"/>
      <c r="D122" s="5"/>
      <c r="E122" s="3"/>
      <c r="F122" s="3"/>
      <c r="G122" s="3"/>
      <c r="H122" s="3"/>
      <c r="I122" s="3"/>
      <c r="J122" s="3"/>
      <c r="K122" s="3"/>
      <c r="L122" s="3"/>
      <c r="M122" s="3"/>
      <c r="N122" s="3"/>
    </row>
    <row r="123" spans="2:14" s="4" customFormat="1" hidden="1" x14ac:dyDescent="0.2">
      <c r="B123" s="5"/>
      <c r="C123" s="5"/>
      <c r="D123" s="5"/>
      <c r="E123" s="3"/>
      <c r="F123" s="3"/>
      <c r="G123" s="3"/>
      <c r="H123" s="3"/>
      <c r="I123" s="3"/>
      <c r="J123" s="3"/>
      <c r="K123" s="3"/>
      <c r="L123" s="3"/>
      <c r="M123" s="3"/>
      <c r="N123" s="3"/>
    </row>
    <row r="124" spans="2:14" s="4" customFormat="1" hidden="1" x14ac:dyDescent="0.2">
      <c r="B124" s="5"/>
      <c r="C124" s="5"/>
      <c r="D124" s="5"/>
      <c r="E124" s="3"/>
      <c r="F124" s="3"/>
      <c r="G124" s="3"/>
      <c r="H124" s="3"/>
      <c r="I124" s="3"/>
      <c r="J124" s="3"/>
      <c r="K124" s="3"/>
      <c r="L124" s="3"/>
      <c r="M124" s="3"/>
      <c r="N124" s="3"/>
    </row>
    <row r="125" spans="2:14" s="4" customFormat="1" hidden="1" x14ac:dyDescent="0.2">
      <c r="B125" s="5"/>
      <c r="C125" s="5"/>
      <c r="D125" s="5"/>
      <c r="E125" s="3"/>
      <c r="F125" s="3"/>
      <c r="G125" s="3"/>
      <c r="H125" s="3"/>
      <c r="I125" s="3"/>
      <c r="J125" s="3"/>
      <c r="K125" s="3"/>
      <c r="L125" s="3"/>
      <c r="M125" s="3"/>
      <c r="N125" s="3"/>
    </row>
    <row r="126" spans="2:14" s="4" customFormat="1" hidden="1" x14ac:dyDescent="0.2">
      <c r="B126" s="5"/>
      <c r="C126" s="5"/>
      <c r="D126" s="5"/>
      <c r="E126" s="3"/>
      <c r="F126" s="3"/>
      <c r="G126" s="3"/>
      <c r="H126" s="3"/>
      <c r="I126" s="3"/>
      <c r="J126" s="3"/>
      <c r="K126" s="3"/>
      <c r="L126" s="3"/>
      <c r="M126" s="3"/>
      <c r="N126" s="3"/>
    </row>
    <row r="127" spans="2:14" s="4" customFormat="1" hidden="1" x14ac:dyDescent="0.2">
      <c r="B127" s="5"/>
      <c r="C127" s="5"/>
      <c r="D127" s="5"/>
      <c r="E127" s="3"/>
      <c r="F127" s="3"/>
      <c r="G127" s="3"/>
      <c r="H127" s="3"/>
      <c r="I127" s="3"/>
      <c r="J127" s="3"/>
      <c r="K127" s="3"/>
      <c r="L127" s="3"/>
      <c r="M127" s="3"/>
      <c r="N127" s="3"/>
    </row>
    <row r="128" spans="2:14" s="4" customFormat="1" hidden="1" x14ac:dyDescent="0.2">
      <c r="B128" s="5"/>
      <c r="C128" s="5"/>
      <c r="D128" s="5"/>
      <c r="E128" s="3"/>
      <c r="F128" s="3"/>
      <c r="G128" s="3"/>
      <c r="H128" s="3"/>
      <c r="I128" s="3"/>
      <c r="J128" s="3"/>
      <c r="K128" s="3"/>
      <c r="L128" s="3"/>
      <c r="M128" s="3"/>
      <c r="N128" s="3"/>
    </row>
    <row r="129" spans="2:14" s="4" customFormat="1" hidden="1" x14ac:dyDescent="0.2">
      <c r="B129" s="5"/>
      <c r="C129" s="5"/>
      <c r="D129" s="5"/>
      <c r="E129" s="3"/>
      <c r="F129" s="3"/>
      <c r="G129" s="3"/>
      <c r="H129" s="3"/>
      <c r="I129" s="3"/>
      <c r="J129" s="3"/>
      <c r="K129" s="3"/>
      <c r="L129" s="3"/>
      <c r="M129" s="3"/>
      <c r="N129" s="3"/>
    </row>
    <row r="130" spans="2:14" s="4" customFormat="1" hidden="1" x14ac:dyDescent="0.2">
      <c r="B130" s="5"/>
      <c r="C130" s="5"/>
      <c r="D130" s="5"/>
      <c r="E130" s="3"/>
      <c r="F130" s="3"/>
      <c r="G130" s="3"/>
      <c r="H130" s="3"/>
      <c r="I130" s="3"/>
      <c r="J130" s="3"/>
      <c r="K130" s="3"/>
      <c r="L130" s="3"/>
      <c r="M130" s="3"/>
      <c r="N130" s="3"/>
    </row>
    <row r="131" spans="2:14" s="4" customFormat="1" hidden="1" x14ac:dyDescent="0.2">
      <c r="B131" s="5"/>
      <c r="C131" s="5"/>
      <c r="D131" s="5"/>
      <c r="E131" s="3"/>
      <c r="F131" s="3"/>
      <c r="G131" s="3"/>
      <c r="H131" s="3"/>
      <c r="I131" s="3"/>
      <c r="J131" s="3"/>
      <c r="K131" s="3"/>
      <c r="L131" s="3"/>
      <c r="M131" s="3"/>
      <c r="N131" s="3"/>
    </row>
    <row r="132" spans="2:14" s="4" customFormat="1" hidden="1" x14ac:dyDescent="0.2">
      <c r="B132" s="5"/>
      <c r="C132" s="5"/>
      <c r="D132" s="5"/>
      <c r="E132" s="3"/>
      <c r="F132" s="3"/>
      <c r="G132" s="3"/>
      <c r="H132" s="3"/>
      <c r="I132" s="3"/>
      <c r="J132" s="3"/>
      <c r="K132" s="3"/>
      <c r="L132" s="3"/>
      <c r="M132" s="3"/>
      <c r="N132" s="3"/>
    </row>
    <row r="133" spans="2:14" s="4" customFormat="1" hidden="1" x14ac:dyDescent="0.2">
      <c r="B133" s="5"/>
      <c r="C133" s="5"/>
      <c r="D133" s="5"/>
      <c r="E133" s="3"/>
      <c r="F133" s="3"/>
      <c r="G133" s="3"/>
      <c r="H133" s="3"/>
      <c r="I133" s="3"/>
      <c r="J133" s="3"/>
      <c r="K133" s="3"/>
      <c r="L133" s="3"/>
      <c r="M133" s="3"/>
      <c r="N133" s="3"/>
    </row>
    <row r="134" spans="2:14" s="4" customFormat="1" hidden="1" x14ac:dyDescent="0.2">
      <c r="B134" s="5"/>
      <c r="C134" s="5"/>
      <c r="D134" s="5"/>
      <c r="E134" s="3"/>
      <c r="F134" s="3"/>
      <c r="G134" s="3"/>
      <c r="H134" s="3"/>
      <c r="I134" s="3"/>
      <c r="J134" s="3"/>
      <c r="K134" s="3"/>
      <c r="L134" s="3"/>
      <c r="M134" s="3"/>
      <c r="N134" s="3"/>
    </row>
    <row r="135" spans="2:14" s="4" customFormat="1" hidden="1" x14ac:dyDescent="0.2">
      <c r="B135" s="5"/>
      <c r="C135" s="5"/>
      <c r="D135" s="5"/>
      <c r="E135" s="3"/>
      <c r="F135" s="3"/>
      <c r="G135" s="3"/>
      <c r="H135" s="3"/>
      <c r="I135" s="3"/>
      <c r="J135" s="3"/>
      <c r="K135" s="3"/>
      <c r="L135" s="3"/>
      <c r="M135" s="3"/>
      <c r="N135" s="3"/>
    </row>
    <row r="136" spans="2:14" s="4" customFormat="1" hidden="1" x14ac:dyDescent="0.2">
      <c r="B136" s="5"/>
      <c r="C136" s="5"/>
      <c r="D136" s="5"/>
      <c r="E136" s="3"/>
      <c r="F136" s="3"/>
      <c r="G136" s="3"/>
      <c r="H136" s="3"/>
      <c r="I136" s="3"/>
      <c r="J136" s="3"/>
      <c r="K136" s="3"/>
      <c r="L136" s="3"/>
      <c r="M136" s="3"/>
      <c r="N136" s="3"/>
    </row>
    <row r="137" spans="2:14" s="4" customFormat="1" hidden="1" x14ac:dyDescent="0.2">
      <c r="B137" s="5"/>
      <c r="C137" s="5"/>
      <c r="D137" s="5"/>
      <c r="E137" s="3"/>
      <c r="F137" s="3"/>
      <c r="G137" s="3"/>
      <c r="H137" s="3"/>
      <c r="I137" s="3"/>
      <c r="J137" s="3"/>
      <c r="K137" s="3"/>
      <c r="L137" s="3"/>
      <c r="M137" s="3"/>
      <c r="N137" s="3"/>
    </row>
    <row r="138" spans="2:14" s="4" customFormat="1" hidden="1" x14ac:dyDescent="0.2">
      <c r="B138" s="5"/>
      <c r="C138" s="5"/>
      <c r="D138" s="5"/>
      <c r="E138" s="3"/>
      <c r="F138" s="3"/>
      <c r="G138" s="3"/>
      <c r="H138" s="3"/>
      <c r="I138" s="3"/>
      <c r="J138" s="3"/>
      <c r="K138" s="3"/>
      <c r="L138" s="3"/>
      <c r="M138" s="3"/>
      <c r="N138" s="3"/>
    </row>
    <row r="139" spans="2:14" s="4" customFormat="1" hidden="1" x14ac:dyDescent="0.2">
      <c r="B139" s="5"/>
      <c r="C139" s="5"/>
      <c r="D139" s="5"/>
      <c r="E139" s="3"/>
      <c r="F139" s="3"/>
      <c r="G139" s="3"/>
      <c r="H139" s="3"/>
      <c r="I139" s="3"/>
      <c r="J139" s="3"/>
      <c r="K139" s="3"/>
      <c r="L139" s="3"/>
      <c r="M139" s="3"/>
      <c r="N139" s="3"/>
    </row>
    <row r="140" spans="2:14" s="4" customFormat="1" hidden="1" x14ac:dyDescent="0.2">
      <c r="B140" s="5"/>
      <c r="C140" s="5"/>
      <c r="D140" s="5"/>
      <c r="E140" s="3"/>
      <c r="F140" s="3"/>
      <c r="G140" s="3"/>
      <c r="H140" s="3"/>
      <c r="I140" s="3"/>
      <c r="J140" s="3"/>
      <c r="K140" s="3"/>
      <c r="L140" s="3"/>
      <c r="M140" s="3"/>
      <c r="N140" s="3"/>
    </row>
    <row r="141" spans="2:14" s="4" customFormat="1" hidden="1" x14ac:dyDescent="0.2">
      <c r="B141" s="5"/>
      <c r="C141" s="5"/>
      <c r="D141" s="5"/>
      <c r="E141" s="3"/>
      <c r="F141" s="3"/>
      <c r="G141" s="3"/>
      <c r="H141" s="3"/>
      <c r="I141" s="3"/>
      <c r="J141" s="3"/>
      <c r="K141" s="3"/>
      <c r="L141" s="3"/>
      <c r="M141" s="3"/>
      <c r="N141" s="3"/>
    </row>
    <row r="142" spans="2:14" s="4" customFormat="1" hidden="1" x14ac:dyDescent="0.2">
      <c r="B142" s="5"/>
      <c r="C142" s="5"/>
      <c r="D142" s="5"/>
      <c r="E142" s="3"/>
      <c r="F142" s="3"/>
      <c r="G142" s="3"/>
      <c r="H142" s="3"/>
      <c r="I142" s="3"/>
      <c r="J142" s="3"/>
      <c r="K142" s="3"/>
      <c r="L142" s="3"/>
      <c r="M142" s="3"/>
      <c r="N142" s="3"/>
    </row>
    <row r="143" spans="2:14" s="4" customFormat="1" hidden="1" x14ac:dyDescent="0.2">
      <c r="B143" s="5"/>
      <c r="C143" s="5"/>
      <c r="D143" s="5"/>
      <c r="E143" s="3"/>
      <c r="F143" s="3"/>
      <c r="G143" s="3"/>
      <c r="H143" s="3"/>
      <c r="I143" s="3"/>
      <c r="J143" s="3"/>
      <c r="K143" s="3"/>
      <c r="L143" s="3"/>
      <c r="M143" s="3"/>
      <c r="N143" s="3"/>
    </row>
    <row r="144" spans="2:14" s="4" customFormat="1" hidden="1" x14ac:dyDescent="0.2">
      <c r="B144" s="5"/>
      <c r="C144" s="5"/>
      <c r="D144" s="5"/>
      <c r="E144" s="3"/>
      <c r="F144" s="3"/>
      <c r="G144" s="3"/>
      <c r="H144" s="3"/>
      <c r="I144" s="3"/>
      <c r="J144" s="3"/>
      <c r="K144" s="3"/>
      <c r="L144" s="3"/>
      <c r="M144" s="3"/>
      <c r="N144" s="3"/>
    </row>
    <row r="145" spans="2:14" s="4" customFormat="1" hidden="1" x14ac:dyDescent="0.2">
      <c r="B145" s="5"/>
      <c r="C145" s="5"/>
      <c r="D145" s="5"/>
      <c r="E145" s="3"/>
      <c r="F145" s="3"/>
      <c r="G145" s="3"/>
      <c r="H145" s="3"/>
      <c r="I145" s="3"/>
      <c r="J145" s="3"/>
      <c r="K145" s="3"/>
      <c r="L145" s="3"/>
      <c r="M145" s="3"/>
      <c r="N145" s="3"/>
    </row>
    <row r="146" spans="2:14" s="4" customFormat="1" hidden="1" x14ac:dyDescent="0.2">
      <c r="B146" s="5"/>
      <c r="C146" s="5"/>
      <c r="D146" s="5"/>
      <c r="E146" s="3"/>
      <c r="F146" s="3"/>
      <c r="G146" s="3"/>
      <c r="H146" s="3"/>
      <c r="I146" s="3"/>
      <c r="J146" s="3"/>
      <c r="K146" s="3"/>
      <c r="L146" s="3"/>
      <c r="M146" s="3"/>
      <c r="N146" s="3"/>
    </row>
    <row r="147" spans="2:14" s="4" customFormat="1" hidden="1" x14ac:dyDescent="0.2">
      <c r="B147" s="5"/>
      <c r="C147" s="5"/>
      <c r="D147" s="5"/>
      <c r="E147" s="3"/>
      <c r="F147" s="3"/>
      <c r="G147" s="3"/>
      <c r="H147" s="3"/>
      <c r="I147" s="3"/>
      <c r="J147" s="3"/>
      <c r="K147" s="3"/>
      <c r="L147" s="3"/>
      <c r="M147" s="3"/>
      <c r="N147" s="3"/>
    </row>
    <row r="148" spans="2:14" s="4" customFormat="1" hidden="1" x14ac:dyDescent="0.2">
      <c r="B148" s="5"/>
      <c r="C148" s="5"/>
      <c r="D148" s="5"/>
      <c r="E148" s="3"/>
      <c r="F148" s="3"/>
      <c r="G148" s="3"/>
      <c r="H148" s="3"/>
      <c r="I148" s="3"/>
      <c r="J148" s="3"/>
      <c r="K148" s="3"/>
      <c r="L148" s="3"/>
      <c r="M148" s="3"/>
      <c r="N148" s="3"/>
    </row>
    <row r="149" spans="2:14" s="4" customFormat="1" hidden="1" x14ac:dyDescent="0.2">
      <c r="B149" s="5"/>
      <c r="C149" s="5"/>
      <c r="D149" s="5"/>
      <c r="E149" s="3"/>
      <c r="F149" s="3"/>
      <c r="G149" s="3"/>
      <c r="H149" s="3"/>
      <c r="I149" s="3"/>
      <c r="J149" s="3"/>
      <c r="K149" s="3"/>
      <c r="L149" s="3"/>
      <c r="M149" s="3"/>
      <c r="N149" s="3"/>
    </row>
    <row r="150" spans="2:14" s="4" customFormat="1" hidden="1" x14ac:dyDescent="0.2">
      <c r="B150" s="5"/>
      <c r="C150" s="5"/>
      <c r="D150" s="5"/>
      <c r="E150" s="3"/>
      <c r="F150" s="3"/>
      <c r="G150" s="3"/>
      <c r="H150" s="3"/>
      <c r="I150" s="3"/>
      <c r="J150" s="3"/>
      <c r="K150" s="3"/>
      <c r="L150" s="3"/>
      <c r="M150" s="3"/>
      <c r="N150" s="3"/>
    </row>
    <row r="151" spans="2:14" s="4" customFormat="1" hidden="1" x14ac:dyDescent="0.2">
      <c r="B151" s="5"/>
      <c r="C151" s="5"/>
      <c r="D151" s="5"/>
      <c r="E151" s="3"/>
      <c r="F151" s="3"/>
      <c r="G151" s="3"/>
      <c r="H151" s="3"/>
      <c r="I151" s="3"/>
      <c r="J151" s="3"/>
      <c r="K151" s="3"/>
      <c r="L151" s="3"/>
      <c r="M151" s="3"/>
      <c r="N151" s="3"/>
    </row>
    <row r="152" spans="2:14" s="4" customFormat="1" hidden="1" x14ac:dyDescent="0.2">
      <c r="B152" s="5"/>
      <c r="C152" s="5"/>
      <c r="D152" s="5"/>
      <c r="E152" s="3"/>
      <c r="F152" s="3"/>
      <c r="G152" s="3"/>
      <c r="H152" s="3"/>
      <c r="I152" s="3"/>
      <c r="J152" s="3"/>
      <c r="K152" s="3"/>
      <c r="L152" s="3"/>
      <c r="M152" s="3"/>
      <c r="N152" s="3"/>
    </row>
    <row r="153" spans="2:14" s="4" customFormat="1" hidden="1" x14ac:dyDescent="0.2">
      <c r="B153" s="5"/>
      <c r="C153" s="5"/>
      <c r="D153" s="5"/>
      <c r="E153" s="3"/>
      <c r="F153" s="3"/>
      <c r="G153" s="3"/>
      <c r="H153" s="3"/>
      <c r="I153" s="3"/>
      <c r="J153" s="3"/>
      <c r="K153" s="3"/>
      <c r="L153" s="3"/>
      <c r="M153" s="3"/>
      <c r="N153" s="3"/>
    </row>
    <row r="154" spans="2:14" s="4" customFormat="1" hidden="1" x14ac:dyDescent="0.2">
      <c r="B154" s="5"/>
      <c r="C154" s="5"/>
      <c r="D154" s="5"/>
      <c r="E154" s="3"/>
      <c r="F154" s="3"/>
      <c r="G154" s="3"/>
      <c r="H154" s="3"/>
      <c r="I154" s="3"/>
      <c r="J154" s="3"/>
      <c r="K154" s="3"/>
      <c r="L154" s="3"/>
      <c r="M154" s="3"/>
      <c r="N154" s="3"/>
    </row>
    <row r="155" spans="2:14" s="4" customFormat="1" x14ac:dyDescent="0.2">
      <c r="B155" s="5"/>
      <c r="C155" s="5"/>
      <c r="D155" s="5"/>
      <c r="E155" s="3"/>
      <c r="F155" s="3"/>
      <c r="G155" s="3"/>
      <c r="H155" s="3"/>
      <c r="I155" s="3"/>
      <c r="J155" s="3"/>
      <c r="K155" s="3"/>
      <c r="L155" s="3"/>
      <c r="M155" s="3"/>
      <c r="N155" s="3"/>
    </row>
    <row r="156" spans="2:14" s="4" customFormat="1" x14ac:dyDescent="0.2">
      <c r="B156" s="5"/>
      <c r="C156" s="5"/>
      <c r="D156" s="5"/>
      <c r="E156" s="3"/>
      <c r="F156" s="3"/>
      <c r="G156" s="3"/>
      <c r="H156" s="3"/>
      <c r="I156" s="3"/>
      <c r="J156" s="3"/>
      <c r="K156" s="3"/>
      <c r="L156" s="3"/>
      <c r="M156" s="3"/>
      <c r="N156" s="3"/>
    </row>
    <row r="157" spans="2:14" s="4" customFormat="1" x14ac:dyDescent="0.2">
      <c r="B157" s="5"/>
      <c r="C157" s="5"/>
      <c r="D157" s="5"/>
      <c r="E157" s="3"/>
      <c r="F157" s="3"/>
      <c r="G157" s="3"/>
      <c r="H157" s="3"/>
      <c r="I157" s="3"/>
      <c r="J157" s="3"/>
      <c r="K157" s="3"/>
      <c r="L157" s="3"/>
      <c r="M157" s="3"/>
      <c r="N157" s="3"/>
    </row>
    <row r="158" spans="2:14" s="4" customFormat="1" x14ac:dyDescent="0.2">
      <c r="B158" s="5"/>
      <c r="C158" s="5"/>
      <c r="D158" s="5"/>
      <c r="E158" s="3"/>
      <c r="F158" s="3"/>
      <c r="G158" s="3"/>
      <c r="H158" s="3"/>
      <c r="I158" s="3"/>
      <c r="J158" s="3"/>
      <c r="K158" s="3"/>
      <c r="L158" s="3"/>
      <c r="M158" s="3"/>
      <c r="N158" s="3"/>
    </row>
    <row r="159" spans="2:14" s="4" customFormat="1" x14ac:dyDescent="0.2">
      <c r="B159" s="5"/>
      <c r="C159" s="5"/>
      <c r="D159" s="5"/>
      <c r="E159" s="3"/>
      <c r="F159" s="3"/>
      <c r="G159" s="3"/>
      <c r="H159" s="3"/>
      <c r="I159" s="3"/>
      <c r="J159" s="3"/>
      <c r="K159" s="3"/>
      <c r="L159" s="3"/>
      <c r="M159" s="3"/>
      <c r="N159" s="3"/>
    </row>
    <row r="160" spans="2:14" s="4" customFormat="1" x14ac:dyDescent="0.2">
      <c r="B160" s="5"/>
      <c r="C160" s="5"/>
      <c r="D160" s="5"/>
      <c r="E160" s="3"/>
      <c r="F160" s="3"/>
      <c r="G160" s="3"/>
      <c r="H160" s="3"/>
      <c r="I160" s="3"/>
      <c r="J160" s="3"/>
      <c r="K160" s="3"/>
      <c r="L160" s="3"/>
      <c r="M160" s="3"/>
      <c r="N160" s="3"/>
    </row>
    <row r="161" spans="2:14" s="4" customFormat="1" x14ac:dyDescent="0.2">
      <c r="B161" s="5"/>
      <c r="C161" s="5"/>
      <c r="D161" s="5"/>
      <c r="E161" s="3"/>
      <c r="F161" s="3"/>
      <c r="G161" s="3"/>
      <c r="H161" s="3"/>
      <c r="I161" s="3"/>
      <c r="J161" s="3"/>
      <c r="K161" s="3"/>
      <c r="L161" s="3"/>
      <c r="M161" s="3"/>
      <c r="N161" s="3"/>
    </row>
    <row r="162" spans="2:14" s="4" customFormat="1" x14ac:dyDescent="0.2">
      <c r="B162" s="5"/>
      <c r="C162" s="5"/>
      <c r="D162" s="5"/>
      <c r="E162" s="3"/>
      <c r="F162" s="3"/>
      <c r="G162" s="3"/>
      <c r="H162" s="3"/>
      <c r="I162" s="3"/>
      <c r="J162" s="3"/>
      <c r="K162" s="3"/>
      <c r="L162" s="3"/>
      <c r="M162" s="3"/>
      <c r="N162" s="3"/>
    </row>
    <row r="163" spans="2:14" s="4" customFormat="1" x14ac:dyDescent="0.2">
      <c r="B163" s="5"/>
      <c r="C163" s="5"/>
      <c r="D163" s="5"/>
      <c r="E163" s="3"/>
      <c r="F163" s="3"/>
      <c r="G163" s="3"/>
      <c r="H163" s="3"/>
      <c r="I163" s="3"/>
      <c r="J163" s="3"/>
      <c r="K163" s="3"/>
      <c r="L163" s="3"/>
      <c r="M163" s="3"/>
      <c r="N163" s="3"/>
    </row>
    <row r="164" spans="2:14" s="4" customFormat="1" x14ac:dyDescent="0.2">
      <c r="B164" s="5"/>
      <c r="C164" s="5"/>
      <c r="D164" s="5"/>
      <c r="E164" s="3"/>
      <c r="F164" s="3"/>
      <c r="G164" s="3"/>
      <c r="H164" s="3"/>
      <c r="I164" s="3"/>
      <c r="J164" s="3"/>
      <c r="K164" s="3"/>
      <c r="L164" s="3"/>
      <c r="M164" s="3"/>
      <c r="N164" s="3"/>
    </row>
    <row r="165" spans="2:14" s="4" customFormat="1" x14ac:dyDescent="0.2">
      <c r="B165" s="5"/>
      <c r="C165" s="5"/>
      <c r="D165" s="5"/>
      <c r="E165" s="3"/>
      <c r="F165" s="3"/>
      <c r="G165" s="3"/>
      <c r="H165" s="3"/>
      <c r="I165" s="3"/>
      <c r="J165" s="3"/>
      <c r="K165" s="3"/>
      <c r="L165" s="3"/>
      <c r="M165" s="3"/>
      <c r="N165" s="3"/>
    </row>
    <row r="166" spans="2:14" s="4" customFormat="1" x14ac:dyDescent="0.2">
      <c r="B166" s="5"/>
      <c r="C166" s="5"/>
      <c r="D166" s="5"/>
      <c r="E166" s="3"/>
      <c r="F166" s="3"/>
      <c r="G166" s="3"/>
      <c r="H166" s="3"/>
      <c r="I166" s="3"/>
      <c r="J166" s="3"/>
      <c r="K166" s="3"/>
      <c r="L166" s="3"/>
      <c r="M166" s="3"/>
      <c r="N166" s="3"/>
    </row>
    <row r="167" spans="2:14" s="4" customFormat="1" x14ac:dyDescent="0.2">
      <c r="B167" s="5"/>
      <c r="C167" s="5"/>
      <c r="D167" s="5"/>
      <c r="E167" s="3"/>
      <c r="F167" s="3"/>
      <c r="G167" s="3"/>
      <c r="H167" s="3"/>
      <c r="I167" s="3"/>
      <c r="J167" s="3"/>
      <c r="K167" s="3"/>
      <c r="L167" s="3"/>
      <c r="M167" s="3"/>
      <c r="N167" s="3"/>
    </row>
    <row r="168" spans="2:14" s="4" customFormat="1" x14ac:dyDescent="0.2">
      <c r="B168" s="5"/>
      <c r="C168" s="5"/>
      <c r="D168" s="5"/>
      <c r="E168" s="3"/>
      <c r="F168" s="3"/>
      <c r="G168" s="3"/>
      <c r="H168" s="3"/>
      <c r="I168" s="3"/>
      <c r="J168" s="3"/>
      <c r="K168" s="3"/>
      <c r="L168" s="3"/>
      <c r="M168" s="3"/>
      <c r="N168" s="3"/>
    </row>
    <row r="169" spans="2:14" s="4" customFormat="1" x14ac:dyDescent="0.2">
      <c r="B169" s="5"/>
      <c r="C169" s="5"/>
      <c r="D169" s="5"/>
      <c r="E169" s="3"/>
      <c r="F169" s="3"/>
      <c r="G169" s="3"/>
      <c r="H169" s="3"/>
      <c r="I169" s="3"/>
      <c r="J169" s="3"/>
      <c r="K169" s="3"/>
      <c r="L169" s="3"/>
      <c r="M169" s="3"/>
      <c r="N169" s="3"/>
    </row>
    <row r="170" spans="2:14" s="4" customFormat="1" x14ac:dyDescent="0.2">
      <c r="B170" s="5"/>
      <c r="C170" s="5"/>
      <c r="D170" s="5"/>
      <c r="E170" s="3"/>
      <c r="F170" s="3"/>
      <c r="G170" s="3"/>
      <c r="H170" s="3"/>
      <c r="I170" s="3"/>
      <c r="J170" s="3"/>
      <c r="K170" s="3"/>
      <c r="L170" s="3"/>
      <c r="M170" s="3"/>
      <c r="N170" s="3"/>
    </row>
    <row r="171" spans="2:14" s="4" customFormat="1" x14ac:dyDescent="0.2">
      <c r="B171" s="5"/>
      <c r="C171" s="5"/>
      <c r="D171" s="5"/>
      <c r="E171" s="3"/>
      <c r="F171" s="3"/>
      <c r="G171" s="3"/>
      <c r="H171" s="3"/>
      <c r="I171" s="3"/>
      <c r="J171" s="3"/>
      <c r="K171" s="3"/>
      <c r="L171" s="3"/>
      <c r="M171" s="3"/>
      <c r="N171" s="3"/>
    </row>
    <row r="172" spans="2:14" s="4" customFormat="1" x14ac:dyDescent="0.2">
      <c r="B172" s="5"/>
      <c r="C172" s="5"/>
      <c r="D172" s="5"/>
      <c r="E172" s="3"/>
      <c r="F172" s="3"/>
      <c r="G172" s="3"/>
      <c r="H172" s="3"/>
      <c r="I172" s="3"/>
      <c r="J172" s="3"/>
      <c r="K172" s="3"/>
      <c r="L172" s="3"/>
      <c r="M172" s="3"/>
      <c r="N172" s="3"/>
    </row>
    <row r="173" spans="2:14" s="4" customFormat="1" x14ac:dyDescent="0.2">
      <c r="B173" s="5"/>
      <c r="C173" s="5"/>
      <c r="D173" s="5"/>
      <c r="E173" s="3"/>
      <c r="F173" s="3"/>
      <c r="G173" s="3"/>
      <c r="H173" s="3"/>
      <c r="I173" s="3"/>
      <c r="J173" s="3"/>
      <c r="K173" s="3"/>
      <c r="L173" s="3"/>
      <c r="M173" s="3"/>
      <c r="N173" s="3"/>
    </row>
    <row r="174" spans="2:14" s="4" customFormat="1" x14ac:dyDescent="0.2">
      <c r="B174" s="5"/>
      <c r="C174" s="5"/>
      <c r="D174" s="5"/>
      <c r="E174" s="3"/>
      <c r="F174" s="3"/>
      <c r="G174" s="3"/>
      <c r="H174" s="3"/>
      <c r="I174" s="3"/>
      <c r="J174" s="3"/>
      <c r="K174" s="3"/>
      <c r="L174" s="3"/>
      <c r="M174" s="3"/>
      <c r="N174" s="3"/>
    </row>
    <row r="175" spans="2:14" s="4" customFormat="1" x14ac:dyDescent="0.2">
      <c r="B175" s="5"/>
      <c r="C175" s="5"/>
      <c r="D175" s="5"/>
      <c r="E175" s="3"/>
      <c r="F175" s="3"/>
      <c r="G175" s="3"/>
      <c r="H175" s="3"/>
      <c r="I175" s="3"/>
      <c r="J175" s="3"/>
      <c r="K175" s="3"/>
      <c r="L175" s="3"/>
      <c r="M175" s="3"/>
      <c r="N175" s="3"/>
    </row>
    <row r="176" spans="2:14" s="4" customFormat="1" x14ac:dyDescent="0.2">
      <c r="B176" s="5"/>
      <c r="C176" s="5"/>
      <c r="D176" s="5"/>
      <c r="E176" s="3"/>
      <c r="F176" s="3"/>
      <c r="G176" s="3"/>
      <c r="H176" s="3"/>
      <c r="I176" s="3"/>
      <c r="J176" s="3"/>
      <c r="K176" s="3"/>
      <c r="L176" s="3"/>
      <c r="M176" s="3"/>
      <c r="N176" s="3"/>
    </row>
    <row r="177" spans="2:14" s="4" customFormat="1" x14ac:dyDescent="0.2">
      <c r="B177" s="5"/>
      <c r="C177" s="5"/>
      <c r="D177" s="5"/>
      <c r="E177" s="3"/>
      <c r="F177" s="3"/>
      <c r="G177" s="3"/>
      <c r="H177" s="3"/>
      <c r="I177" s="3"/>
      <c r="J177" s="3"/>
      <c r="K177" s="3"/>
      <c r="L177" s="3"/>
      <c r="M177" s="3"/>
      <c r="N177" s="3"/>
    </row>
    <row r="178" spans="2:14" s="4" customFormat="1" x14ac:dyDescent="0.2">
      <c r="B178" s="5"/>
      <c r="C178" s="5"/>
      <c r="D178" s="5"/>
      <c r="E178" s="3"/>
      <c r="F178" s="3"/>
      <c r="G178" s="3"/>
      <c r="H178" s="3"/>
      <c r="I178" s="3"/>
      <c r="J178" s="3"/>
      <c r="K178" s="3"/>
      <c r="L178" s="3"/>
      <c r="M178" s="3"/>
      <c r="N178" s="3"/>
    </row>
    <row r="179" spans="2:14" s="4" customFormat="1" x14ac:dyDescent="0.2">
      <c r="B179" s="5"/>
      <c r="C179" s="5"/>
      <c r="D179" s="5"/>
      <c r="E179" s="3"/>
      <c r="F179" s="3"/>
      <c r="G179" s="3"/>
      <c r="H179" s="3"/>
      <c r="I179" s="3"/>
      <c r="J179" s="3"/>
      <c r="K179" s="3"/>
      <c r="L179" s="3"/>
      <c r="M179" s="3"/>
      <c r="N179" s="3"/>
    </row>
    <row r="180" spans="2:14" s="4" customFormat="1" x14ac:dyDescent="0.2">
      <c r="B180" s="5"/>
      <c r="C180" s="5"/>
      <c r="D180" s="5"/>
      <c r="E180" s="3"/>
      <c r="F180" s="3"/>
      <c r="G180" s="3"/>
      <c r="H180" s="3"/>
      <c r="I180" s="3"/>
      <c r="J180" s="3"/>
      <c r="K180" s="3"/>
      <c r="L180" s="3"/>
      <c r="M180" s="3"/>
      <c r="N180" s="3"/>
    </row>
    <row r="181" spans="2:14" s="4" customFormat="1" x14ac:dyDescent="0.2">
      <c r="B181" s="5"/>
      <c r="C181" s="5"/>
      <c r="D181" s="5"/>
      <c r="E181" s="3"/>
      <c r="F181" s="3"/>
      <c r="G181" s="3"/>
      <c r="H181" s="3"/>
      <c r="I181" s="3"/>
      <c r="J181" s="3"/>
      <c r="K181" s="3"/>
      <c r="L181" s="3"/>
      <c r="M181" s="3"/>
      <c r="N181" s="3"/>
    </row>
    <row r="182" spans="2:14" s="4" customFormat="1" x14ac:dyDescent="0.2">
      <c r="B182" s="5"/>
      <c r="C182" s="5"/>
      <c r="D182" s="5"/>
      <c r="E182" s="3"/>
      <c r="F182" s="3"/>
      <c r="G182" s="3"/>
      <c r="H182" s="3"/>
      <c r="I182" s="3"/>
      <c r="J182" s="3"/>
      <c r="K182" s="3"/>
      <c r="L182" s="3"/>
      <c r="M182" s="3"/>
      <c r="N182" s="3"/>
    </row>
    <row r="183" spans="2:14" s="4" customFormat="1" x14ac:dyDescent="0.2">
      <c r="B183" s="5"/>
      <c r="C183" s="5"/>
      <c r="D183" s="5"/>
      <c r="E183" s="3"/>
      <c r="F183" s="3"/>
      <c r="G183" s="3"/>
      <c r="H183" s="3"/>
      <c r="I183" s="3"/>
      <c r="J183" s="3"/>
      <c r="K183" s="3"/>
      <c r="L183" s="3"/>
      <c r="M183" s="3"/>
      <c r="N183" s="3"/>
    </row>
    <row r="184" spans="2:14" s="4" customFormat="1" x14ac:dyDescent="0.2">
      <c r="B184" s="5"/>
      <c r="C184" s="5"/>
      <c r="D184" s="5"/>
      <c r="E184" s="3"/>
      <c r="F184" s="3"/>
      <c r="G184" s="3"/>
      <c r="H184" s="3"/>
      <c r="I184" s="3"/>
      <c r="J184" s="3"/>
      <c r="K184" s="3"/>
      <c r="L184" s="3"/>
      <c r="M184" s="3"/>
      <c r="N184" s="3"/>
    </row>
    <row r="185" spans="2:14" s="4" customFormat="1" x14ac:dyDescent="0.2">
      <c r="B185" s="5"/>
      <c r="C185" s="5"/>
      <c r="D185" s="5"/>
      <c r="E185" s="3"/>
      <c r="F185" s="3"/>
      <c r="G185" s="3"/>
      <c r="H185" s="3"/>
      <c r="I185" s="3"/>
      <c r="J185" s="3"/>
      <c r="K185" s="3"/>
      <c r="L185" s="3"/>
      <c r="M185" s="3"/>
      <c r="N185" s="3"/>
    </row>
    <row r="186" spans="2:14" s="4" customFormat="1" x14ac:dyDescent="0.2">
      <c r="B186" s="5"/>
      <c r="C186" s="5"/>
      <c r="D186" s="5"/>
      <c r="E186" s="3"/>
      <c r="F186" s="3"/>
      <c r="G186" s="3"/>
      <c r="H186" s="3"/>
      <c r="I186" s="3"/>
      <c r="J186" s="3"/>
      <c r="K186" s="3"/>
      <c r="L186" s="3"/>
      <c r="M186" s="3"/>
      <c r="N186" s="3"/>
    </row>
    <row r="187" spans="2:14" s="4" customFormat="1" x14ac:dyDescent="0.2">
      <c r="B187" s="5"/>
      <c r="C187" s="5"/>
      <c r="D187" s="5"/>
      <c r="E187" s="3"/>
      <c r="F187" s="3"/>
      <c r="G187" s="3"/>
      <c r="H187" s="3"/>
      <c r="I187" s="3"/>
      <c r="J187" s="3"/>
      <c r="K187" s="3"/>
      <c r="L187" s="3"/>
      <c r="M187" s="3"/>
      <c r="N187" s="3"/>
    </row>
    <row r="188" spans="2:14" s="4" customFormat="1" x14ac:dyDescent="0.2">
      <c r="B188" s="5"/>
      <c r="C188" s="5"/>
      <c r="D188" s="5"/>
      <c r="E188" s="3"/>
      <c r="F188" s="3"/>
      <c r="G188" s="3"/>
      <c r="H188" s="3"/>
      <c r="I188" s="3"/>
      <c r="J188" s="3"/>
      <c r="K188" s="3"/>
      <c r="L188" s="3"/>
      <c r="M188" s="3"/>
      <c r="N188" s="3"/>
    </row>
    <row r="189" spans="2:14" s="4" customFormat="1" x14ac:dyDescent="0.2">
      <c r="B189" s="5"/>
      <c r="C189" s="5"/>
      <c r="D189" s="5"/>
      <c r="E189" s="3"/>
      <c r="F189" s="3"/>
      <c r="G189" s="3"/>
      <c r="H189" s="3"/>
      <c r="I189" s="3"/>
      <c r="J189" s="3"/>
      <c r="K189" s="3"/>
      <c r="L189" s="3"/>
      <c r="M189" s="3"/>
      <c r="N189" s="3"/>
    </row>
    <row r="190" spans="2:14" s="4" customFormat="1" x14ac:dyDescent="0.2">
      <c r="B190" s="5"/>
      <c r="C190" s="5"/>
      <c r="D190" s="5"/>
      <c r="E190" s="3"/>
      <c r="F190" s="3"/>
      <c r="G190" s="3"/>
      <c r="H190" s="3"/>
      <c r="I190" s="3"/>
      <c r="J190" s="3"/>
      <c r="K190" s="3"/>
      <c r="L190" s="3"/>
      <c r="M190" s="3"/>
      <c r="N190" s="3"/>
    </row>
    <row r="191" spans="2:14" s="4" customFormat="1" x14ac:dyDescent="0.2">
      <c r="B191" s="5"/>
      <c r="C191" s="5"/>
      <c r="D191" s="5"/>
      <c r="E191" s="3"/>
      <c r="F191" s="3"/>
      <c r="G191" s="3"/>
      <c r="H191" s="3"/>
      <c r="I191" s="3"/>
      <c r="J191" s="3"/>
      <c r="K191" s="3"/>
      <c r="L191" s="3"/>
      <c r="M191" s="3"/>
      <c r="N191" s="3"/>
    </row>
    <row r="192" spans="2:14" s="4" customFormat="1" x14ac:dyDescent="0.2">
      <c r="B192" s="5"/>
      <c r="C192" s="5"/>
      <c r="D192" s="5"/>
      <c r="E192" s="3"/>
      <c r="F192" s="3"/>
      <c r="G192" s="3"/>
      <c r="H192" s="3"/>
      <c r="I192" s="3"/>
      <c r="J192" s="3"/>
      <c r="K192" s="3"/>
      <c r="L192" s="3"/>
      <c r="M192" s="3"/>
      <c r="N192" s="3"/>
    </row>
    <row r="193" spans="2:14" s="4" customFormat="1" x14ac:dyDescent="0.2">
      <c r="B193" s="5"/>
      <c r="C193" s="5"/>
      <c r="D193" s="5"/>
      <c r="E193" s="3"/>
      <c r="F193" s="3"/>
      <c r="G193" s="3"/>
      <c r="H193" s="3"/>
      <c r="I193" s="3"/>
      <c r="J193" s="3"/>
      <c r="K193" s="3"/>
      <c r="L193" s="3"/>
      <c r="M193" s="3"/>
      <c r="N193" s="3"/>
    </row>
    <row r="194" spans="2:14" s="4" customFormat="1" x14ac:dyDescent="0.2">
      <c r="B194" s="5"/>
      <c r="C194" s="5"/>
      <c r="D194" s="5"/>
      <c r="E194" s="3"/>
      <c r="F194" s="3"/>
      <c r="G194" s="3"/>
      <c r="H194" s="3"/>
      <c r="I194" s="3"/>
      <c r="J194" s="3"/>
      <c r="K194" s="3"/>
      <c r="L194" s="3"/>
      <c r="M194" s="3"/>
      <c r="N194" s="3"/>
    </row>
    <row r="195" spans="2:14" s="4" customFormat="1" x14ac:dyDescent="0.2">
      <c r="B195" s="5"/>
      <c r="C195" s="5"/>
      <c r="D195" s="5"/>
      <c r="E195" s="3"/>
      <c r="F195" s="3"/>
      <c r="G195" s="3"/>
      <c r="H195" s="3"/>
      <c r="I195" s="3"/>
      <c r="J195" s="3"/>
      <c r="K195" s="3"/>
      <c r="L195" s="3"/>
      <c r="M195" s="3"/>
      <c r="N195" s="3"/>
    </row>
    <row r="196" spans="2:14" s="4" customFormat="1" x14ac:dyDescent="0.2">
      <c r="B196" s="5"/>
      <c r="C196" s="5"/>
      <c r="D196" s="5"/>
      <c r="E196" s="3"/>
      <c r="F196" s="3"/>
      <c r="G196" s="3"/>
      <c r="H196" s="3"/>
      <c r="I196" s="3"/>
      <c r="J196" s="3"/>
      <c r="K196" s="3"/>
      <c r="L196" s="3"/>
      <c r="M196" s="3"/>
      <c r="N196" s="3"/>
    </row>
    <row r="197" spans="2:14" s="4" customFormat="1" x14ac:dyDescent="0.2">
      <c r="B197" s="5"/>
      <c r="C197" s="5"/>
      <c r="D197" s="5"/>
      <c r="E197" s="3"/>
      <c r="F197" s="3"/>
      <c r="G197" s="3"/>
      <c r="H197" s="3"/>
      <c r="I197" s="3"/>
      <c r="J197" s="3"/>
      <c r="K197" s="3"/>
      <c r="L197" s="3"/>
      <c r="M197" s="3"/>
      <c r="N197" s="3"/>
    </row>
    <row r="198" spans="2:14" s="4" customFormat="1" x14ac:dyDescent="0.2">
      <c r="B198" s="5"/>
      <c r="C198" s="5"/>
      <c r="D198" s="5"/>
      <c r="E198" s="3"/>
      <c r="F198" s="3"/>
      <c r="G198" s="3"/>
      <c r="H198" s="3"/>
      <c r="I198" s="3"/>
      <c r="J198" s="3"/>
      <c r="K198" s="3"/>
      <c r="L198" s="3"/>
      <c r="M198" s="3"/>
      <c r="N198" s="3"/>
    </row>
    <row r="199" spans="2:14" s="4" customFormat="1" x14ac:dyDescent="0.2">
      <c r="B199" s="5"/>
      <c r="C199" s="5"/>
      <c r="D199" s="5"/>
      <c r="E199" s="3"/>
      <c r="F199" s="3"/>
      <c r="G199" s="3"/>
      <c r="H199" s="3"/>
      <c r="I199" s="3"/>
      <c r="J199" s="3"/>
      <c r="K199" s="3"/>
      <c r="L199" s="3"/>
      <c r="M199" s="3"/>
      <c r="N199" s="3"/>
    </row>
    <row r="200" spans="2:14" s="4" customFormat="1" x14ac:dyDescent="0.2">
      <c r="B200" s="5"/>
      <c r="C200" s="5"/>
      <c r="D200" s="5"/>
      <c r="E200" s="3"/>
      <c r="F200" s="3"/>
      <c r="G200" s="3"/>
      <c r="H200" s="3"/>
      <c r="I200" s="3"/>
      <c r="J200" s="3"/>
      <c r="K200" s="3"/>
      <c r="L200" s="3"/>
      <c r="M200" s="3"/>
      <c r="N200" s="3"/>
    </row>
    <row r="201" spans="2:14" s="4" customFormat="1" x14ac:dyDescent="0.2">
      <c r="B201" s="5"/>
      <c r="C201" s="5"/>
      <c r="D201" s="5"/>
      <c r="E201" s="3"/>
      <c r="F201" s="3"/>
      <c r="G201" s="3"/>
      <c r="H201" s="3"/>
      <c r="I201" s="3"/>
      <c r="J201" s="3"/>
      <c r="K201" s="3"/>
      <c r="L201" s="3"/>
      <c r="M201" s="3"/>
      <c r="N201" s="3"/>
    </row>
    <row r="202" spans="2:14" s="4" customFormat="1" x14ac:dyDescent="0.2">
      <c r="B202" s="5"/>
      <c r="C202" s="5"/>
      <c r="D202" s="5"/>
      <c r="E202" s="3"/>
      <c r="F202" s="3"/>
      <c r="G202" s="3"/>
      <c r="H202" s="3"/>
      <c r="I202" s="3"/>
      <c r="J202" s="3"/>
      <c r="K202" s="3"/>
      <c r="L202" s="3"/>
      <c r="M202" s="3"/>
      <c r="N202" s="3"/>
    </row>
    <row r="203" spans="2:14" s="4" customFormat="1" x14ac:dyDescent="0.2">
      <c r="B203" s="5"/>
      <c r="C203" s="5"/>
      <c r="D203" s="5"/>
      <c r="E203" s="3"/>
      <c r="F203" s="3"/>
      <c r="G203" s="3"/>
      <c r="H203" s="3"/>
      <c r="I203" s="3"/>
      <c r="J203" s="3"/>
      <c r="K203" s="3"/>
      <c r="L203" s="3"/>
      <c r="M203" s="3"/>
      <c r="N203" s="3"/>
    </row>
    <row r="204" spans="2:14" s="4" customFormat="1" x14ac:dyDescent="0.2">
      <c r="B204" s="5"/>
      <c r="C204" s="5"/>
      <c r="D204" s="5"/>
      <c r="E204" s="3"/>
      <c r="F204" s="3"/>
      <c r="G204" s="3"/>
      <c r="H204" s="3"/>
      <c r="I204" s="3"/>
      <c r="J204" s="3"/>
      <c r="K204" s="3"/>
      <c r="L204" s="3"/>
      <c r="M204" s="3"/>
      <c r="N204" s="3"/>
    </row>
    <row r="205" spans="2:14" s="4" customFormat="1" x14ac:dyDescent="0.2">
      <c r="B205" s="5"/>
      <c r="C205" s="5"/>
      <c r="D205" s="5"/>
      <c r="E205" s="3"/>
      <c r="F205" s="3"/>
      <c r="G205" s="3"/>
      <c r="H205" s="3"/>
      <c r="I205" s="3"/>
      <c r="J205" s="3"/>
      <c r="K205" s="3"/>
      <c r="L205" s="3"/>
      <c r="M205" s="3"/>
      <c r="N205" s="3"/>
    </row>
    <row r="206" spans="2:14" s="4" customFormat="1" x14ac:dyDescent="0.2">
      <c r="B206" s="5"/>
      <c r="C206" s="5"/>
      <c r="D206" s="5"/>
      <c r="E206" s="3"/>
      <c r="F206" s="3"/>
      <c r="G206" s="3"/>
      <c r="H206" s="3"/>
      <c r="I206" s="3"/>
      <c r="J206" s="3"/>
      <c r="K206" s="3"/>
      <c r="L206" s="3"/>
      <c r="M206" s="3"/>
      <c r="N206" s="3"/>
    </row>
    <row r="207" spans="2:14" s="4" customFormat="1" x14ac:dyDescent="0.2">
      <c r="B207" s="5"/>
      <c r="C207" s="5"/>
      <c r="D207" s="5"/>
      <c r="E207" s="3"/>
      <c r="F207" s="3"/>
      <c r="G207" s="3"/>
      <c r="H207" s="3"/>
      <c r="I207" s="3"/>
      <c r="J207" s="3"/>
      <c r="K207" s="3"/>
      <c r="L207" s="3"/>
      <c r="M207" s="3"/>
      <c r="N207" s="3"/>
    </row>
    <row r="208" spans="2:14" s="4" customFormat="1" x14ac:dyDescent="0.2">
      <c r="B208" s="5"/>
      <c r="C208" s="5"/>
      <c r="D208" s="5"/>
      <c r="E208" s="3"/>
      <c r="F208" s="3"/>
      <c r="G208" s="3"/>
      <c r="H208" s="3"/>
      <c r="I208" s="3"/>
      <c r="J208" s="3"/>
      <c r="K208" s="3"/>
      <c r="L208" s="3"/>
      <c r="M208" s="3"/>
      <c r="N208" s="3"/>
    </row>
    <row r="209" spans="2:14" s="4" customFormat="1" x14ac:dyDescent="0.2">
      <c r="B209" s="5"/>
      <c r="C209" s="5"/>
      <c r="D209" s="5"/>
      <c r="E209" s="3"/>
      <c r="F209" s="3"/>
      <c r="G209" s="3"/>
      <c r="H209" s="3"/>
      <c r="I209" s="3"/>
      <c r="J209" s="3"/>
      <c r="K209" s="3"/>
      <c r="L209" s="3"/>
      <c r="M209" s="3"/>
      <c r="N209" s="3"/>
    </row>
    <row r="210" spans="2:14" s="4" customFormat="1" x14ac:dyDescent="0.2">
      <c r="B210" s="5"/>
      <c r="C210" s="5"/>
      <c r="D210" s="5"/>
      <c r="E210" s="3"/>
      <c r="F210" s="3"/>
      <c r="G210" s="3"/>
      <c r="H210" s="3"/>
      <c r="I210" s="3"/>
      <c r="J210" s="3"/>
      <c r="K210" s="3"/>
      <c r="L210" s="3"/>
      <c r="M210" s="3"/>
      <c r="N210" s="3"/>
    </row>
    <row r="211" spans="2:14" s="4" customFormat="1" x14ac:dyDescent="0.2">
      <c r="B211" s="5"/>
      <c r="C211" s="5"/>
      <c r="D211" s="5"/>
      <c r="E211" s="3"/>
      <c r="F211" s="3"/>
      <c r="G211" s="3"/>
      <c r="H211" s="3"/>
      <c r="I211" s="3"/>
      <c r="J211" s="3"/>
      <c r="K211" s="3"/>
      <c r="L211" s="3"/>
      <c r="M211" s="3"/>
      <c r="N211" s="3"/>
    </row>
    <row r="212" spans="2:14" s="4" customFormat="1" x14ac:dyDescent="0.2">
      <c r="B212" s="5"/>
      <c r="C212" s="5"/>
      <c r="D212" s="5"/>
      <c r="E212" s="3"/>
      <c r="F212" s="3"/>
      <c r="G212" s="3"/>
      <c r="H212" s="3"/>
      <c r="I212" s="3"/>
      <c r="J212" s="3"/>
      <c r="K212" s="3"/>
      <c r="L212" s="3"/>
      <c r="M212" s="3"/>
      <c r="N212" s="3"/>
    </row>
    <row r="213" spans="2:14" s="4" customFormat="1" x14ac:dyDescent="0.2">
      <c r="B213" s="5"/>
      <c r="C213" s="5"/>
      <c r="D213" s="5"/>
      <c r="E213" s="3"/>
      <c r="F213" s="3"/>
      <c r="G213" s="3"/>
      <c r="H213" s="3"/>
      <c r="I213" s="3"/>
      <c r="J213" s="3"/>
      <c r="K213" s="3"/>
      <c r="L213" s="3"/>
      <c r="M213" s="3"/>
      <c r="N213" s="3"/>
    </row>
    <row r="214" spans="2:14" s="4" customFormat="1" x14ac:dyDescent="0.2">
      <c r="B214" s="5"/>
      <c r="C214" s="5"/>
      <c r="D214" s="5"/>
      <c r="E214" s="3"/>
      <c r="F214" s="3"/>
      <c r="G214" s="3"/>
      <c r="H214" s="3"/>
      <c r="I214" s="3"/>
      <c r="J214" s="3"/>
      <c r="K214" s="3"/>
      <c r="L214" s="3"/>
      <c r="M214" s="3"/>
      <c r="N214" s="3"/>
    </row>
    <row r="215" spans="2:14" s="4" customFormat="1" x14ac:dyDescent="0.2">
      <c r="B215" s="5"/>
      <c r="C215" s="5"/>
      <c r="D215" s="5"/>
      <c r="E215" s="3"/>
      <c r="F215" s="3"/>
      <c r="G215" s="3"/>
      <c r="H215" s="3"/>
      <c r="I215" s="3"/>
      <c r="J215" s="3"/>
      <c r="K215" s="3"/>
      <c r="L215" s="3"/>
      <c r="M215" s="3"/>
      <c r="N215" s="3"/>
    </row>
    <row r="216" spans="2:14" s="4" customFormat="1" x14ac:dyDescent="0.2">
      <c r="B216" s="5"/>
      <c r="C216" s="5"/>
      <c r="D216" s="5"/>
      <c r="E216" s="3"/>
      <c r="F216" s="3"/>
      <c r="G216" s="3"/>
      <c r="H216" s="3"/>
      <c r="I216" s="3"/>
      <c r="J216" s="3"/>
      <c r="K216" s="3"/>
      <c r="L216" s="3"/>
      <c r="M216" s="3"/>
      <c r="N216" s="3"/>
    </row>
    <row r="217" spans="2:14" s="4" customFormat="1" x14ac:dyDescent="0.2">
      <c r="B217" s="5"/>
      <c r="C217" s="5"/>
      <c r="D217" s="5"/>
      <c r="E217" s="3"/>
      <c r="F217" s="3"/>
      <c r="G217" s="3"/>
      <c r="H217" s="3"/>
      <c r="I217" s="3"/>
      <c r="J217" s="3"/>
      <c r="K217" s="3"/>
      <c r="L217" s="3"/>
      <c r="M217" s="3"/>
      <c r="N217" s="3"/>
    </row>
    <row r="218" spans="2:14" s="4" customFormat="1" x14ac:dyDescent="0.2">
      <c r="B218" s="5"/>
      <c r="C218" s="5"/>
      <c r="D218" s="5"/>
      <c r="E218" s="3"/>
      <c r="F218" s="3"/>
      <c r="G218" s="3"/>
      <c r="H218" s="3"/>
      <c r="I218" s="3"/>
      <c r="J218" s="3"/>
      <c r="K218" s="3"/>
      <c r="L218" s="3"/>
      <c r="M218" s="3"/>
      <c r="N218" s="3"/>
    </row>
    <row r="219" spans="2:14" s="4" customFormat="1" x14ac:dyDescent="0.2">
      <c r="B219" s="5"/>
      <c r="C219" s="5"/>
      <c r="D219" s="5"/>
      <c r="E219" s="3"/>
      <c r="F219" s="3"/>
      <c r="G219" s="3"/>
      <c r="H219" s="3"/>
      <c r="I219" s="3"/>
      <c r="J219" s="3"/>
      <c r="K219" s="3"/>
      <c r="L219" s="3"/>
      <c r="M219" s="3"/>
      <c r="N219" s="3"/>
    </row>
    <row r="220" spans="2:14" s="4" customFormat="1" x14ac:dyDescent="0.2">
      <c r="B220" s="5"/>
      <c r="C220" s="5"/>
      <c r="D220" s="5"/>
      <c r="E220" s="3"/>
      <c r="F220" s="3"/>
      <c r="G220" s="3"/>
      <c r="H220" s="3"/>
      <c r="I220" s="3"/>
      <c r="J220" s="3"/>
      <c r="K220" s="3"/>
      <c r="L220" s="3"/>
      <c r="M220" s="3"/>
      <c r="N220" s="3"/>
    </row>
    <row r="221" spans="2:14" s="4" customFormat="1" x14ac:dyDescent="0.2">
      <c r="B221" s="5"/>
      <c r="C221" s="5"/>
      <c r="D221" s="5"/>
      <c r="E221" s="3"/>
      <c r="F221" s="3"/>
      <c r="G221" s="3"/>
      <c r="H221" s="3"/>
      <c r="I221" s="3"/>
      <c r="J221" s="3"/>
      <c r="K221" s="3"/>
      <c r="L221" s="3"/>
      <c r="M221" s="3"/>
      <c r="N221" s="3"/>
    </row>
    <row r="222" spans="2:14" s="4" customFormat="1" x14ac:dyDescent="0.2">
      <c r="B222" s="5"/>
      <c r="C222" s="5"/>
      <c r="D222" s="5"/>
      <c r="E222" s="3"/>
      <c r="F222" s="3"/>
      <c r="G222" s="3"/>
      <c r="H222" s="3"/>
      <c r="I222" s="3"/>
      <c r="J222" s="3"/>
      <c r="K222" s="3"/>
      <c r="L222" s="3"/>
      <c r="M222" s="3"/>
      <c r="N222" s="3"/>
    </row>
    <row r="223" spans="2:14" s="4" customFormat="1" x14ac:dyDescent="0.2">
      <c r="B223" s="5"/>
      <c r="C223" s="5"/>
      <c r="D223" s="5"/>
      <c r="E223" s="3"/>
      <c r="F223" s="3"/>
      <c r="G223" s="3"/>
      <c r="H223" s="3"/>
      <c r="I223" s="3"/>
      <c r="J223" s="3"/>
      <c r="K223" s="3"/>
      <c r="L223" s="3"/>
      <c r="M223" s="3"/>
      <c r="N223" s="3"/>
    </row>
    <row r="224" spans="2:14" s="4" customFormat="1" x14ac:dyDescent="0.2">
      <c r="B224" s="5"/>
      <c r="C224" s="5"/>
      <c r="D224" s="5"/>
      <c r="E224" s="3"/>
      <c r="F224" s="3"/>
      <c r="G224" s="3"/>
      <c r="H224" s="3"/>
      <c r="I224" s="3"/>
      <c r="J224" s="3"/>
      <c r="K224" s="3"/>
      <c r="L224" s="3"/>
      <c r="M224" s="3"/>
      <c r="N224" s="3"/>
    </row>
    <row r="225" spans="2:14" s="4" customFormat="1" x14ac:dyDescent="0.2">
      <c r="B225" s="5"/>
      <c r="C225" s="5"/>
      <c r="D225" s="5"/>
      <c r="E225" s="3"/>
      <c r="F225" s="3"/>
      <c r="G225" s="3"/>
      <c r="H225" s="3"/>
      <c r="I225" s="3"/>
      <c r="J225" s="3"/>
      <c r="K225" s="3"/>
      <c r="L225" s="3"/>
      <c r="M225" s="3"/>
      <c r="N225" s="3"/>
    </row>
    <row r="226" spans="2:14" s="4" customFormat="1" x14ac:dyDescent="0.2">
      <c r="B226" s="5"/>
      <c r="C226" s="5"/>
      <c r="D226" s="5"/>
      <c r="E226" s="3"/>
      <c r="F226" s="3"/>
      <c r="G226" s="3"/>
      <c r="H226" s="3"/>
      <c r="I226" s="3"/>
      <c r="J226" s="3"/>
      <c r="K226" s="3"/>
      <c r="L226" s="3"/>
      <c r="M226" s="3"/>
      <c r="N226" s="3"/>
    </row>
    <row r="227" spans="2:14" s="4" customFormat="1" x14ac:dyDescent="0.2">
      <c r="B227" s="5"/>
      <c r="C227" s="5"/>
      <c r="D227" s="5"/>
      <c r="E227" s="3"/>
      <c r="F227" s="3"/>
      <c r="G227" s="3"/>
      <c r="H227" s="3"/>
      <c r="I227" s="3"/>
      <c r="J227" s="3"/>
      <c r="K227" s="3"/>
      <c r="L227" s="3"/>
      <c r="M227" s="3"/>
      <c r="N227" s="3"/>
    </row>
    <row r="228" spans="2:14" s="4" customFormat="1" x14ac:dyDescent="0.2">
      <c r="B228" s="5"/>
      <c r="C228" s="5"/>
      <c r="D228" s="5"/>
      <c r="E228" s="3"/>
      <c r="F228" s="3"/>
      <c r="G228" s="3"/>
      <c r="H228" s="3"/>
      <c r="I228" s="3"/>
      <c r="J228" s="3"/>
      <c r="K228" s="3"/>
      <c r="L228" s="3"/>
      <c r="M228" s="3"/>
      <c r="N228" s="3"/>
    </row>
    <row r="229" spans="2:14" s="4" customFormat="1" x14ac:dyDescent="0.2">
      <c r="B229" s="5"/>
      <c r="C229" s="5"/>
      <c r="D229" s="5"/>
      <c r="E229" s="3"/>
      <c r="F229" s="3"/>
      <c r="G229" s="3"/>
      <c r="H229" s="3"/>
      <c r="I229" s="3"/>
      <c r="J229" s="3"/>
      <c r="K229" s="3"/>
      <c r="L229" s="3"/>
      <c r="M229" s="3"/>
      <c r="N229" s="3"/>
    </row>
    <row r="230" spans="2:14" s="4" customFormat="1" x14ac:dyDescent="0.2">
      <c r="B230" s="5"/>
      <c r="C230" s="5"/>
      <c r="D230" s="5"/>
      <c r="E230" s="3"/>
      <c r="F230" s="3"/>
      <c r="G230" s="3"/>
      <c r="H230" s="3"/>
      <c r="I230" s="3"/>
      <c r="J230" s="3"/>
      <c r="K230" s="3"/>
      <c r="L230" s="3"/>
      <c r="M230" s="3"/>
      <c r="N230" s="3"/>
    </row>
    <row r="231" spans="2:14" s="4" customFormat="1" x14ac:dyDescent="0.2">
      <c r="B231" s="5"/>
      <c r="C231" s="5"/>
      <c r="D231" s="5"/>
      <c r="E231" s="3"/>
      <c r="F231" s="3"/>
      <c r="G231" s="3"/>
      <c r="H231" s="3"/>
      <c r="I231" s="3"/>
      <c r="J231" s="3"/>
      <c r="K231" s="3"/>
      <c r="L231" s="3"/>
      <c r="M231" s="3"/>
      <c r="N231" s="3"/>
    </row>
    <row r="232" spans="2:14" s="4" customFormat="1" x14ac:dyDescent="0.2">
      <c r="B232" s="5"/>
      <c r="C232" s="5"/>
      <c r="D232" s="5"/>
      <c r="E232" s="3"/>
      <c r="F232" s="3"/>
      <c r="G232" s="3"/>
      <c r="H232" s="3"/>
      <c r="I232" s="3"/>
      <c r="J232" s="3"/>
      <c r="K232" s="3"/>
      <c r="L232" s="3"/>
      <c r="M232" s="3"/>
      <c r="N232" s="3"/>
    </row>
    <row r="233" spans="2:14" s="4" customFormat="1" x14ac:dyDescent="0.2">
      <c r="B233" s="5"/>
      <c r="C233" s="5"/>
      <c r="D233" s="5"/>
      <c r="E233" s="3"/>
      <c r="F233" s="3"/>
      <c r="G233" s="3"/>
      <c r="H233" s="3"/>
      <c r="I233" s="3"/>
      <c r="J233" s="3"/>
      <c r="K233" s="3"/>
      <c r="L233" s="3"/>
      <c r="M233" s="3"/>
      <c r="N233" s="3"/>
    </row>
    <row r="234" spans="2:14" s="4" customFormat="1" x14ac:dyDescent="0.2">
      <c r="B234" s="5"/>
      <c r="C234" s="5"/>
      <c r="D234" s="5"/>
      <c r="E234" s="3"/>
      <c r="F234" s="3"/>
      <c r="G234" s="3"/>
      <c r="H234" s="3"/>
      <c r="I234" s="3"/>
      <c r="J234" s="3"/>
      <c r="K234" s="3"/>
      <c r="L234" s="3"/>
      <c r="M234" s="3"/>
      <c r="N234" s="3"/>
    </row>
    <row r="235" spans="2:14" s="4" customFormat="1" x14ac:dyDescent="0.2">
      <c r="B235" s="5"/>
      <c r="C235" s="5"/>
      <c r="D235" s="5"/>
      <c r="E235" s="3"/>
      <c r="F235" s="3"/>
      <c r="G235" s="3"/>
      <c r="H235" s="3"/>
      <c r="I235" s="3"/>
      <c r="J235" s="3"/>
      <c r="K235" s="3"/>
      <c r="L235" s="3"/>
      <c r="M235" s="3"/>
      <c r="N235" s="3"/>
    </row>
    <row r="236" spans="2:14" s="4" customFormat="1" x14ac:dyDescent="0.2">
      <c r="B236" s="5"/>
      <c r="C236" s="5"/>
      <c r="D236" s="5"/>
      <c r="E236" s="3"/>
      <c r="F236" s="3"/>
      <c r="G236" s="3"/>
      <c r="H236" s="3"/>
      <c r="I236" s="3"/>
      <c r="J236" s="3"/>
      <c r="K236" s="3"/>
      <c r="L236" s="3"/>
      <c r="M236" s="3"/>
      <c r="N236" s="3"/>
    </row>
    <row r="237" spans="2:14" s="4" customFormat="1" x14ac:dyDescent="0.2">
      <c r="B237" s="5"/>
      <c r="C237" s="5"/>
      <c r="D237" s="5"/>
      <c r="E237" s="3"/>
      <c r="F237" s="3"/>
      <c r="G237" s="3"/>
      <c r="H237" s="3"/>
      <c r="I237" s="3"/>
      <c r="J237" s="3"/>
      <c r="K237" s="3"/>
      <c r="L237" s="3"/>
      <c r="M237" s="3"/>
      <c r="N237" s="3"/>
    </row>
    <row r="238" spans="2:14" s="4" customFormat="1" x14ac:dyDescent="0.2">
      <c r="B238" s="5"/>
      <c r="C238" s="5"/>
      <c r="D238" s="5"/>
      <c r="E238" s="3"/>
      <c r="F238" s="3"/>
      <c r="G238" s="3"/>
      <c r="H238" s="3"/>
      <c r="I238" s="3"/>
      <c r="J238" s="3"/>
      <c r="K238" s="3"/>
      <c r="L238" s="3"/>
      <c r="M238" s="3"/>
      <c r="N238" s="3"/>
    </row>
    <row r="239" spans="2:14" s="4" customFormat="1" hidden="1" x14ac:dyDescent="0.2">
      <c r="B239" s="5"/>
      <c r="C239" s="5"/>
      <c r="D239" s="5"/>
      <c r="E239" s="3"/>
      <c r="F239" s="3"/>
      <c r="G239" s="3"/>
      <c r="H239" s="3"/>
      <c r="I239" s="3"/>
      <c r="J239" s="3"/>
      <c r="K239" s="3"/>
      <c r="L239" s="3"/>
      <c r="M239" s="3"/>
      <c r="N239" s="3"/>
    </row>
    <row r="240" spans="2:14" s="4" customFormat="1" hidden="1" x14ac:dyDescent="0.2">
      <c r="B240" s="5"/>
      <c r="C240" s="5"/>
      <c r="D240" s="5"/>
      <c r="E240" s="3"/>
      <c r="F240" s="3"/>
      <c r="G240" s="3"/>
      <c r="H240" s="3"/>
      <c r="I240" s="3"/>
      <c r="J240" s="3"/>
      <c r="K240" s="3"/>
      <c r="L240" s="3"/>
      <c r="M240" s="3"/>
      <c r="N240" s="3"/>
    </row>
    <row r="241" spans="2:14" s="4" customFormat="1" hidden="1" x14ac:dyDescent="0.2">
      <c r="B241" s="5"/>
      <c r="C241" s="5"/>
      <c r="D241" s="5"/>
      <c r="E241" s="3"/>
      <c r="F241" s="3"/>
      <c r="G241" s="3"/>
      <c r="H241" s="3"/>
      <c r="I241" s="3"/>
      <c r="J241" s="3"/>
      <c r="K241" s="3"/>
      <c r="L241" s="3"/>
      <c r="M241" s="3"/>
      <c r="N241" s="3"/>
    </row>
    <row r="242" spans="2:14" s="4" customFormat="1" hidden="1" x14ac:dyDescent="0.2">
      <c r="B242" s="5"/>
      <c r="C242" s="5"/>
      <c r="D242" s="5"/>
      <c r="E242" s="3"/>
      <c r="F242" s="3"/>
      <c r="G242" s="3"/>
      <c r="H242" s="3"/>
      <c r="I242" s="3"/>
      <c r="J242" s="3"/>
      <c r="K242" s="3"/>
      <c r="L242" s="3"/>
      <c r="M242" s="3"/>
      <c r="N242" s="3"/>
    </row>
    <row r="243" spans="2:14" s="4" customFormat="1" hidden="1" x14ac:dyDescent="0.2">
      <c r="B243" s="5"/>
      <c r="C243" s="5"/>
      <c r="D243" s="5"/>
      <c r="E243" s="3"/>
      <c r="F243" s="3"/>
      <c r="G243" s="3"/>
      <c r="H243" s="3"/>
      <c r="I243" s="3"/>
      <c r="J243" s="3"/>
      <c r="K243" s="3"/>
      <c r="L243" s="3"/>
      <c r="M243" s="3"/>
      <c r="N243" s="3"/>
    </row>
    <row r="244" spans="2:14" s="4" customFormat="1" hidden="1" x14ac:dyDescent="0.2">
      <c r="B244" s="5"/>
      <c r="C244" s="5"/>
      <c r="D244" s="5"/>
      <c r="E244" s="3"/>
      <c r="F244" s="3"/>
      <c r="G244" s="3"/>
      <c r="H244" s="3"/>
      <c r="I244" s="3"/>
      <c r="J244" s="3"/>
      <c r="K244" s="3"/>
      <c r="L244" s="3"/>
      <c r="M244" s="3"/>
      <c r="N244" s="3"/>
    </row>
    <row r="245" spans="2:14" s="4" customFormat="1" hidden="1" x14ac:dyDescent="0.2">
      <c r="B245" s="5"/>
      <c r="C245" s="5"/>
      <c r="D245" s="5"/>
      <c r="E245" s="3"/>
      <c r="F245" s="3"/>
      <c r="G245" s="3"/>
      <c r="H245" s="3"/>
      <c r="I245" s="3"/>
      <c r="J245" s="3"/>
      <c r="K245" s="3"/>
      <c r="L245" s="3"/>
      <c r="M245" s="3"/>
      <c r="N245" s="3"/>
    </row>
    <row r="246" spans="2:14" s="4" customFormat="1" hidden="1" x14ac:dyDescent="0.2">
      <c r="B246" s="5"/>
      <c r="C246" s="5"/>
      <c r="D246" s="5"/>
      <c r="E246" s="3"/>
      <c r="F246" s="3"/>
      <c r="G246" s="3"/>
      <c r="H246" s="3"/>
      <c r="I246" s="3"/>
      <c r="J246" s="3"/>
      <c r="K246" s="3"/>
      <c r="L246" s="3"/>
      <c r="M246" s="3"/>
      <c r="N246" s="3"/>
    </row>
    <row r="247" spans="2:14" s="4" customFormat="1" hidden="1" x14ac:dyDescent="0.2">
      <c r="B247" s="5"/>
      <c r="C247" s="5"/>
      <c r="D247" s="5"/>
      <c r="E247" s="3"/>
      <c r="F247" s="3"/>
      <c r="G247" s="3"/>
      <c r="H247" s="3"/>
      <c r="I247" s="3"/>
      <c r="J247" s="3"/>
      <c r="K247" s="3"/>
      <c r="L247" s="3"/>
      <c r="M247" s="3"/>
      <c r="N247" s="3"/>
    </row>
    <row r="248" spans="2:14" s="4" customFormat="1" hidden="1" x14ac:dyDescent="0.2">
      <c r="B248" s="5"/>
      <c r="C248" s="5"/>
      <c r="D248" s="5"/>
      <c r="E248" s="3"/>
      <c r="F248" s="3"/>
      <c r="G248" s="3"/>
      <c r="H248" s="3"/>
      <c r="I248" s="3"/>
      <c r="J248" s="3"/>
      <c r="K248" s="3"/>
      <c r="L248" s="3"/>
      <c r="M248" s="3"/>
      <c r="N248" s="3"/>
    </row>
    <row r="249" spans="2:14" s="4" customFormat="1" hidden="1" x14ac:dyDescent="0.2">
      <c r="B249" s="5"/>
      <c r="C249" s="5"/>
      <c r="D249" s="5"/>
      <c r="E249" s="3"/>
      <c r="F249" s="3"/>
      <c r="G249" s="3"/>
      <c r="H249" s="3"/>
      <c r="I249" s="3"/>
      <c r="J249" s="3"/>
      <c r="K249" s="3"/>
      <c r="L249" s="3"/>
      <c r="M249" s="3"/>
      <c r="N249" s="3"/>
    </row>
    <row r="250" spans="2:14" s="4" customFormat="1" hidden="1" x14ac:dyDescent="0.2">
      <c r="B250" s="5"/>
      <c r="C250" s="5"/>
      <c r="D250" s="5"/>
      <c r="E250" s="3"/>
      <c r="F250" s="3"/>
      <c r="G250" s="3"/>
      <c r="H250" s="3"/>
      <c r="I250" s="3"/>
      <c r="J250" s="3"/>
      <c r="K250" s="3"/>
      <c r="L250" s="3"/>
      <c r="M250" s="3"/>
      <c r="N250" s="3"/>
    </row>
    <row r="251" spans="2:14" s="4" customFormat="1" hidden="1" x14ac:dyDescent="0.2">
      <c r="B251" s="5"/>
      <c r="C251" s="5"/>
      <c r="D251" s="5"/>
      <c r="E251" s="3"/>
      <c r="F251" s="3"/>
      <c r="G251" s="3"/>
      <c r="H251" s="3"/>
      <c r="I251" s="3"/>
      <c r="J251" s="3"/>
      <c r="K251" s="3"/>
      <c r="L251" s="3"/>
      <c r="M251" s="3"/>
      <c r="N251" s="3"/>
    </row>
    <row r="252" spans="2:14" s="4" customFormat="1" hidden="1" x14ac:dyDescent="0.2">
      <c r="B252" s="5"/>
      <c r="C252" s="5"/>
      <c r="D252" s="5"/>
      <c r="E252" s="3"/>
      <c r="F252" s="3"/>
      <c r="G252" s="3"/>
      <c r="H252" s="3"/>
      <c r="I252" s="3"/>
      <c r="J252" s="3"/>
      <c r="K252" s="3"/>
      <c r="L252" s="3"/>
      <c r="M252" s="3"/>
      <c r="N252" s="3"/>
    </row>
    <row r="253" spans="2:14" s="4" customFormat="1" hidden="1" x14ac:dyDescent="0.2">
      <c r="B253" s="5"/>
      <c r="C253" s="5"/>
      <c r="D253" s="5"/>
      <c r="E253" s="3"/>
      <c r="F253" s="3"/>
      <c r="G253" s="3"/>
      <c r="H253" s="3"/>
      <c r="I253" s="3"/>
      <c r="J253" s="3"/>
      <c r="K253" s="3"/>
      <c r="L253" s="3"/>
      <c r="M253" s="3"/>
      <c r="N253" s="3"/>
    </row>
    <row r="254" spans="2:14" s="4" customFormat="1" hidden="1" x14ac:dyDescent="0.2">
      <c r="B254" s="5"/>
      <c r="C254" s="5"/>
      <c r="D254" s="5"/>
      <c r="E254" s="3"/>
      <c r="F254" s="3"/>
      <c r="G254" s="3"/>
      <c r="H254" s="3"/>
      <c r="I254" s="3"/>
      <c r="J254" s="3"/>
      <c r="K254" s="3"/>
      <c r="L254" s="3"/>
      <c r="M254" s="3"/>
      <c r="N254" s="3"/>
    </row>
    <row r="255" spans="2:14" s="4" customFormat="1" hidden="1" x14ac:dyDescent="0.2">
      <c r="B255" s="5"/>
      <c r="C255" s="5"/>
      <c r="D255" s="5"/>
      <c r="E255" s="3"/>
      <c r="F255" s="3"/>
      <c r="G255" s="3"/>
      <c r="H255" s="3"/>
      <c r="I255" s="3"/>
      <c r="J255" s="3"/>
      <c r="K255" s="3"/>
      <c r="L255" s="3"/>
      <c r="M255" s="3"/>
      <c r="N255" s="3"/>
    </row>
    <row r="256" spans="2:14" s="4" customFormat="1" hidden="1" x14ac:dyDescent="0.2">
      <c r="B256" s="5"/>
      <c r="C256" s="5"/>
      <c r="D256" s="5"/>
      <c r="E256" s="3"/>
      <c r="F256" s="3"/>
      <c r="G256" s="3"/>
      <c r="H256" s="3"/>
      <c r="I256" s="3"/>
      <c r="J256" s="3"/>
      <c r="K256" s="3"/>
      <c r="L256" s="3"/>
      <c r="M256" s="3"/>
      <c r="N256" s="3"/>
    </row>
    <row r="257" spans="2:14" s="4" customFormat="1" hidden="1" x14ac:dyDescent="0.2">
      <c r="B257" s="5"/>
      <c r="C257" s="5"/>
      <c r="D257" s="5"/>
      <c r="E257" s="3"/>
      <c r="F257" s="3"/>
      <c r="G257" s="3"/>
      <c r="H257" s="3"/>
      <c r="I257" s="3"/>
      <c r="J257" s="3"/>
      <c r="K257" s="3"/>
      <c r="L257" s="3"/>
      <c r="M257" s="3"/>
      <c r="N257" s="3"/>
    </row>
    <row r="258" spans="2:14" s="4" customFormat="1" hidden="1" x14ac:dyDescent="0.2">
      <c r="B258" s="5"/>
      <c r="C258" s="5"/>
      <c r="D258" s="5"/>
      <c r="E258" s="3"/>
      <c r="F258" s="3"/>
      <c r="G258" s="3"/>
      <c r="H258" s="3"/>
      <c r="I258" s="3"/>
      <c r="J258" s="3"/>
      <c r="K258" s="3"/>
      <c r="L258" s="3"/>
      <c r="M258" s="3"/>
      <c r="N258" s="3"/>
    </row>
    <row r="259" spans="2:14" s="4" customFormat="1" hidden="1" x14ac:dyDescent="0.2">
      <c r="B259" s="5"/>
      <c r="C259" s="5"/>
      <c r="D259" s="5"/>
      <c r="E259" s="3"/>
      <c r="F259" s="3"/>
      <c r="G259" s="3"/>
      <c r="H259" s="3"/>
      <c r="I259" s="3"/>
      <c r="J259" s="3"/>
      <c r="K259" s="3"/>
      <c r="L259" s="3"/>
      <c r="M259" s="3"/>
      <c r="N259" s="3"/>
    </row>
    <row r="260" spans="2:14" s="4" customFormat="1" hidden="1" x14ac:dyDescent="0.2">
      <c r="B260" s="5"/>
      <c r="C260" s="5"/>
      <c r="D260" s="5"/>
      <c r="E260" s="3"/>
      <c r="F260" s="3"/>
      <c r="G260" s="3"/>
      <c r="H260" s="3"/>
      <c r="I260" s="3"/>
      <c r="J260" s="3"/>
      <c r="K260" s="3"/>
      <c r="L260" s="3"/>
      <c r="M260" s="3"/>
      <c r="N260" s="3"/>
    </row>
    <row r="261" spans="2:14" s="4" customFormat="1" hidden="1" x14ac:dyDescent="0.2">
      <c r="B261" s="5"/>
      <c r="C261" s="5"/>
      <c r="D261" s="5"/>
      <c r="E261" s="3"/>
      <c r="F261" s="3"/>
      <c r="G261" s="3"/>
      <c r="H261" s="3"/>
      <c r="I261" s="3"/>
      <c r="J261" s="3"/>
      <c r="K261" s="3"/>
      <c r="L261" s="3"/>
      <c r="M261" s="3"/>
      <c r="N261" s="3"/>
    </row>
    <row r="262" spans="2:14" s="4" customFormat="1" hidden="1" x14ac:dyDescent="0.2">
      <c r="B262" s="5"/>
      <c r="C262" s="5"/>
      <c r="D262" s="5"/>
      <c r="E262" s="3"/>
      <c r="F262" s="3"/>
      <c r="G262" s="3"/>
      <c r="H262" s="3"/>
      <c r="I262" s="3"/>
      <c r="J262" s="3"/>
      <c r="K262" s="3"/>
      <c r="L262" s="3"/>
      <c r="M262" s="3"/>
      <c r="N262" s="3"/>
    </row>
    <row r="263" spans="2:14" s="4" customFormat="1" hidden="1" x14ac:dyDescent="0.2">
      <c r="B263" s="5"/>
      <c r="C263" s="5"/>
      <c r="D263" s="5"/>
      <c r="E263" s="3"/>
      <c r="F263" s="3"/>
      <c r="G263" s="3"/>
      <c r="H263" s="3"/>
      <c r="I263" s="3"/>
      <c r="J263" s="3"/>
      <c r="K263" s="3"/>
      <c r="L263" s="3"/>
      <c r="M263" s="3"/>
      <c r="N263" s="3"/>
    </row>
    <row r="264" spans="2:14" s="4" customFormat="1" hidden="1" x14ac:dyDescent="0.2">
      <c r="B264" s="5"/>
      <c r="C264" s="5"/>
      <c r="D264" s="5"/>
      <c r="E264" s="3"/>
      <c r="F264" s="3"/>
      <c r="G264" s="3"/>
      <c r="H264" s="3"/>
      <c r="I264" s="3"/>
      <c r="J264" s="3"/>
      <c r="K264" s="3"/>
      <c r="L264" s="3"/>
      <c r="M264" s="3"/>
      <c r="N264" s="3"/>
    </row>
    <row r="265" spans="2:14" s="4" customFormat="1" hidden="1" x14ac:dyDescent="0.2">
      <c r="B265" s="5"/>
      <c r="C265" s="5"/>
      <c r="D265" s="5"/>
      <c r="E265" s="3"/>
      <c r="F265" s="3"/>
      <c r="G265" s="3"/>
      <c r="H265" s="3"/>
      <c r="I265" s="3"/>
      <c r="J265" s="3"/>
      <c r="K265" s="3"/>
      <c r="L265" s="3"/>
      <c r="M265" s="3"/>
      <c r="N265" s="3"/>
    </row>
    <row r="266" spans="2:14" s="4" customFormat="1" hidden="1" x14ac:dyDescent="0.2">
      <c r="B266" s="5"/>
      <c r="C266" s="5"/>
      <c r="D266" s="5"/>
      <c r="E266" s="3"/>
      <c r="F266" s="3"/>
      <c r="G266" s="3"/>
      <c r="H266" s="3"/>
      <c r="I266" s="3"/>
      <c r="J266" s="3"/>
      <c r="K266" s="3"/>
      <c r="L266" s="3"/>
      <c r="M266" s="3"/>
      <c r="N266" s="3"/>
    </row>
    <row r="267" spans="2:14" s="4" customFormat="1" hidden="1" x14ac:dyDescent="0.2">
      <c r="B267" s="5"/>
      <c r="C267" s="5"/>
      <c r="D267" s="5"/>
      <c r="E267" s="3"/>
      <c r="F267" s="3"/>
      <c r="G267" s="3"/>
      <c r="H267" s="3"/>
      <c r="I267" s="3"/>
      <c r="J267" s="3"/>
      <c r="K267" s="3"/>
      <c r="L267" s="3"/>
      <c r="M267" s="3"/>
      <c r="N267" s="3"/>
    </row>
    <row r="268" spans="2:14" s="4" customFormat="1" hidden="1" x14ac:dyDescent="0.2">
      <c r="B268" s="5"/>
      <c r="C268" s="5"/>
      <c r="D268" s="5"/>
      <c r="E268" s="3"/>
      <c r="F268" s="3"/>
      <c r="G268" s="3"/>
      <c r="H268" s="3"/>
      <c r="I268" s="3"/>
      <c r="J268" s="3"/>
      <c r="K268" s="3"/>
      <c r="L268" s="3"/>
      <c r="M268" s="3"/>
      <c r="N268" s="3"/>
    </row>
    <row r="269" spans="2:14" s="4" customFormat="1" hidden="1" x14ac:dyDescent="0.2">
      <c r="B269" s="5"/>
      <c r="C269" s="5"/>
      <c r="D269" s="5"/>
      <c r="E269" s="3"/>
      <c r="F269" s="3"/>
      <c r="G269" s="3"/>
      <c r="H269" s="3"/>
      <c r="I269" s="3"/>
      <c r="J269" s="3"/>
      <c r="K269" s="3"/>
      <c r="L269" s="3"/>
      <c r="M269" s="3"/>
      <c r="N269" s="3"/>
    </row>
    <row r="270" spans="2:14" s="4" customFormat="1" hidden="1" x14ac:dyDescent="0.2">
      <c r="B270" s="5"/>
      <c r="C270" s="5"/>
      <c r="D270" s="5"/>
      <c r="E270" s="3"/>
      <c r="F270" s="3"/>
      <c r="G270" s="3"/>
      <c r="H270" s="3"/>
      <c r="I270" s="3"/>
      <c r="J270" s="3"/>
      <c r="K270" s="3"/>
      <c r="L270" s="3"/>
      <c r="M270" s="3"/>
      <c r="N270" s="3"/>
    </row>
    <row r="271" spans="2:14" s="4" customFormat="1" hidden="1" x14ac:dyDescent="0.2">
      <c r="B271" s="5"/>
      <c r="C271" s="5"/>
      <c r="D271" s="5"/>
      <c r="E271" s="3"/>
      <c r="F271" s="3"/>
      <c r="G271" s="3"/>
      <c r="H271" s="3"/>
      <c r="I271" s="3"/>
      <c r="J271" s="3"/>
      <c r="K271" s="3"/>
      <c r="L271" s="3"/>
      <c r="M271" s="3"/>
      <c r="N271" s="3"/>
    </row>
    <row r="272" spans="2:14" s="4" customFormat="1" hidden="1" x14ac:dyDescent="0.2">
      <c r="B272" s="5"/>
      <c r="C272" s="5"/>
      <c r="D272" s="5"/>
      <c r="E272" s="3"/>
      <c r="F272" s="3"/>
      <c r="G272" s="3"/>
      <c r="H272" s="3"/>
      <c r="I272" s="3"/>
      <c r="J272" s="3"/>
      <c r="K272" s="3"/>
      <c r="L272" s="3"/>
      <c r="M272" s="3"/>
      <c r="N272" s="3"/>
    </row>
    <row r="273" spans="2:14" s="4" customFormat="1" hidden="1" x14ac:dyDescent="0.2">
      <c r="B273" s="5"/>
      <c r="C273" s="5"/>
      <c r="D273" s="5"/>
      <c r="E273" s="3"/>
      <c r="F273" s="3"/>
      <c r="G273" s="3"/>
      <c r="H273" s="3"/>
      <c r="I273" s="3"/>
      <c r="J273" s="3"/>
      <c r="K273" s="3"/>
      <c r="L273" s="3"/>
      <c r="M273" s="3"/>
      <c r="N273" s="3"/>
    </row>
    <row r="274" spans="2:14" s="4" customFormat="1" hidden="1" x14ac:dyDescent="0.2">
      <c r="B274" s="5"/>
      <c r="C274" s="5"/>
      <c r="D274" s="5"/>
      <c r="E274" s="3"/>
      <c r="F274" s="3"/>
      <c r="G274" s="3"/>
      <c r="H274" s="3"/>
      <c r="I274" s="3"/>
      <c r="J274" s="3"/>
      <c r="K274" s="3"/>
      <c r="L274" s="3"/>
      <c r="M274" s="3"/>
      <c r="N274" s="3"/>
    </row>
    <row r="275" spans="2:14" s="4" customFormat="1" hidden="1" x14ac:dyDescent="0.2">
      <c r="B275" s="5"/>
      <c r="C275" s="5"/>
      <c r="D275" s="5"/>
      <c r="E275" s="3"/>
      <c r="F275" s="3"/>
      <c r="G275" s="3"/>
      <c r="H275" s="3"/>
      <c r="I275" s="3"/>
      <c r="J275" s="3"/>
      <c r="K275" s="3"/>
      <c r="L275" s="3"/>
      <c r="M275" s="3"/>
      <c r="N275" s="3"/>
    </row>
    <row r="276" spans="2:14" s="4" customFormat="1" hidden="1" x14ac:dyDescent="0.2">
      <c r="B276" s="5"/>
      <c r="C276" s="5"/>
      <c r="D276" s="5"/>
      <c r="E276" s="3"/>
      <c r="F276" s="3"/>
      <c r="G276" s="3"/>
      <c r="H276" s="3"/>
      <c r="I276" s="3"/>
      <c r="J276" s="3"/>
      <c r="K276" s="3"/>
      <c r="L276" s="3"/>
      <c r="M276" s="3"/>
      <c r="N276" s="3"/>
    </row>
    <row r="277" spans="2:14" s="4" customFormat="1" hidden="1" x14ac:dyDescent="0.2">
      <c r="B277" s="5"/>
      <c r="C277" s="5"/>
      <c r="D277" s="5"/>
      <c r="E277" s="3"/>
      <c r="F277" s="3"/>
      <c r="G277" s="3"/>
      <c r="H277" s="3"/>
      <c r="I277" s="3"/>
      <c r="J277" s="3"/>
      <c r="K277" s="3"/>
      <c r="L277" s="3"/>
      <c r="M277" s="3"/>
      <c r="N277" s="3"/>
    </row>
    <row r="278" spans="2:14" s="4" customFormat="1" hidden="1" x14ac:dyDescent="0.2">
      <c r="B278" s="5"/>
      <c r="C278" s="5"/>
      <c r="D278" s="5"/>
      <c r="E278" s="3"/>
      <c r="F278" s="3"/>
      <c r="G278" s="3"/>
      <c r="H278" s="3"/>
      <c r="I278" s="3"/>
      <c r="J278" s="3"/>
      <c r="K278" s="3"/>
      <c r="L278" s="3"/>
      <c r="M278" s="3"/>
      <c r="N278" s="3"/>
    </row>
    <row r="279" spans="2:14" s="4" customFormat="1" hidden="1" x14ac:dyDescent="0.2">
      <c r="B279" s="5"/>
      <c r="C279" s="5"/>
      <c r="D279" s="5"/>
      <c r="E279" s="3"/>
      <c r="F279" s="3"/>
      <c r="G279" s="3"/>
      <c r="H279" s="3"/>
      <c r="I279" s="3"/>
      <c r="J279" s="3"/>
      <c r="K279" s="3"/>
      <c r="L279" s="3"/>
      <c r="M279" s="3"/>
      <c r="N279" s="3"/>
    </row>
    <row r="280" spans="2:14" s="4" customFormat="1" hidden="1" x14ac:dyDescent="0.2">
      <c r="B280" s="5"/>
      <c r="C280" s="5"/>
      <c r="D280" s="5"/>
      <c r="E280" s="3"/>
      <c r="F280" s="3"/>
      <c r="G280" s="3"/>
      <c r="H280" s="3"/>
      <c r="I280" s="3"/>
      <c r="J280" s="3"/>
      <c r="K280" s="3"/>
      <c r="L280" s="3"/>
      <c r="M280" s="3"/>
      <c r="N280" s="3"/>
    </row>
    <row r="281" spans="2:14" s="4" customFormat="1" hidden="1" x14ac:dyDescent="0.2">
      <c r="B281" s="5"/>
      <c r="C281" s="5"/>
      <c r="D281" s="5"/>
      <c r="E281" s="3"/>
      <c r="F281" s="3"/>
      <c r="G281" s="3"/>
      <c r="H281" s="3"/>
      <c r="I281" s="3"/>
      <c r="J281" s="3"/>
      <c r="K281" s="3"/>
      <c r="L281" s="3"/>
      <c r="M281" s="3"/>
      <c r="N281" s="3"/>
    </row>
    <row r="282" spans="2:14" s="4" customFormat="1" hidden="1" x14ac:dyDescent="0.2">
      <c r="B282" s="5"/>
      <c r="C282" s="5"/>
      <c r="D282" s="5"/>
      <c r="E282" s="3"/>
      <c r="F282" s="3"/>
      <c r="G282" s="3"/>
      <c r="H282" s="3"/>
      <c r="I282" s="3"/>
      <c r="J282" s="3"/>
      <c r="K282" s="3"/>
      <c r="L282" s="3"/>
      <c r="M282" s="3"/>
      <c r="N282" s="3"/>
    </row>
    <row r="283" spans="2:14" s="4" customFormat="1" hidden="1" x14ac:dyDescent="0.2">
      <c r="B283" s="5"/>
      <c r="C283" s="5"/>
      <c r="D283" s="5"/>
      <c r="E283" s="3"/>
      <c r="F283" s="3"/>
      <c r="G283" s="3"/>
      <c r="H283" s="3"/>
      <c r="I283" s="3"/>
      <c r="J283" s="3"/>
      <c r="K283" s="3"/>
      <c r="L283" s="3"/>
      <c r="M283" s="3"/>
      <c r="N283" s="3"/>
    </row>
    <row r="284" spans="2:14" s="4" customFormat="1" hidden="1" x14ac:dyDescent="0.2">
      <c r="B284" s="5"/>
      <c r="C284" s="5"/>
      <c r="D284" s="5"/>
      <c r="E284" s="3"/>
      <c r="F284" s="3"/>
      <c r="G284" s="3"/>
      <c r="H284" s="3"/>
      <c r="I284" s="3"/>
      <c r="J284" s="3"/>
      <c r="K284" s="3"/>
      <c r="L284" s="3"/>
      <c r="M284" s="3"/>
      <c r="N284" s="3"/>
    </row>
    <row r="285" spans="2:14" s="4" customFormat="1" hidden="1" x14ac:dyDescent="0.2">
      <c r="B285" s="5"/>
      <c r="C285" s="5"/>
      <c r="D285" s="5"/>
      <c r="E285" s="3"/>
      <c r="F285" s="3"/>
      <c r="G285" s="3"/>
      <c r="H285" s="3"/>
      <c r="I285" s="3"/>
      <c r="J285" s="3"/>
      <c r="K285" s="3"/>
      <c r="L285" s="3"/>
      <c r="M285" s="3"/>
      <c r="N285" s="3"/>
    </row>
    <row r="286" spans="2:14" s="4" customFormat="1" hidden="1" x14ac:dyDescent="0.2">
      <c r="B286" s="5"/>
      <c r="C286" s="5"/>
      <c r="D286" s="5"/>
      <c r="E286" s="3"/>
      <c r="F286" s="3"/>
      <c r="G286" s="3"/>
      <c r="H286" s="3"/>
      <c r="I286" s="3"/>
      <c r="J286" s="3"/>
      <c r="K286" s="3"/>
      <c r="L286" s="3"/>
      <c r="M286" s="3"/>
      <c r="N286" s="3"/>
    </row>
    <row r="287" spans="2:14" s="4" customFormat="1" hidden="1" x14ac:dyDescent="0.2">
      <c r="B287" s="5"/>
      <c r="C287" s="5"/>
      <c r="D287" s="5"/>
      <c r="E287" s="3"/>
      <c r="F287" s="3"/>
      <c r="G287" s="3"/>
      <c r="H287" s="3"/>
      <c r="I287" s="3"/>
      <c r="J287" s="3"/>
      <c r="K287" s="3"/>
      <c r="L287" s="3"/>
      <c r="M287" s="3"/>
      <c r="N287" s="3"/>
    </row>
    <row r="288" spans="2:14" s="4" customFormat="1" hidden="1" x14ac:dyDescent="0.2">
      <c r="B288" s="5"/>
      <c r="C288" s="5"/>
      <c r="D288" s="5"/>
      <c r="E288" s="3"/>
      <c r="F288" s="3"/>
      <c r="G288" s="3"/>
      <c r="H288" s="3"/>
      <c r="I288" s="3"/>
      <c r="J288" s="3"/>
      <c r="K288" s="3"/>
      <c r="L288" s="3"/>
      <c r="M288" s="3"/>
      <c r="N288" s="3"/>
    </row>
    <row r="289" spans="2:14" s="4" customFormat="1" hidden="1" x14ac:dyDescent="0.2">
      <c r="B289" s="5"/>
      <c r="C289" s="5"/>
      <c r="D289" s="5"/>
      <c r="E289" s="3"/>
      <c r="F289" s="3"/>
      <c r="G289" s="3"/>
      <c r="H289" s="3"/>
      <c r="I289" s="3"/>
      <c r="J289" s="3"/>
      <c r="K289" s="3"/>
      <c r="L289" s="3"/>
      <c r="M289" s="3"/>
      <c r="N289" s="3"/>
    </row>
    <row r="290" spans="2:14" s="4" customFormat="1" hidden="1" x14ac:dyDescent="0.2">
      <c r="B290" s="5"/>
      <c r="C290" s="5"/>
      <c r="D290" s="5"/>
      <c r="E290" s="3"/>
      <c r="F290" s="3"/>
      <c r="G290" s="3"/>
      <c r="H290" s="3"/>
      <c r="I290" s="3"/>
      <c r="J290" s="3"/>
      <c r="K290" s="3"/>
      <c r="L290" s="3"/>
      <c r="M290" s="3"/>
      <c r="N290" s="3"/>
    </row>
    <row r="291" spans="2:14" s="4" customFormat="1" hidden="1" x14ac:dyDescent="0.2">
      <c r="B291" s="5"/>
      <c r="C291" s="5"/>
      <c r="D291" s="5"/>
      <c r="E291" s="3"/>
      <c r="F291" s="3"/>
      <c r="G291" s="3"/>
      <c r="H291" s="3"/>
      <c r="I291" s="3"/>
      <c r="J291" s="3"/>
      <c r="K291" s="3"/>
      <c r="L291" s="3"/>
      <c r="M291" s="3"/>
      <c r="N291" s="3"/>
    </row>
    <row r="292" spans="2:14" s="4" customFormat="1" hidden="1" x14ac:dyDescent="0.2">
      <c r="B292" s="5"/>
      <c r="C292" s="5"/>
      <c r="D292" s="5"/>
      <c r="E292" s="3"/>
      <c r="F292" s="3"/>
      <c r="G292" s="3"/>
      <c r="H292" s="3"/>
      <c r="I292" s="3"/>
      <c r="J292" s="3"/>
      <c r="K292" s="3"/>
      <c r="L292" s="3"/>
      <c r="M292" s="3"/>
      <c r="N292" s="3"/>
    </row>
    <row r="293" spans="2:14" s="4" customFormat="1" hidden="1" x14ac:dyDescent="0.2">
      <c r="B293" s="5"/>
      <c r="C293" s="5"/>
      <c r="D293" s="5"/>
      <c r="E293" s="3"/>
      <c r="F293" s="3"/>
      <c r="G293" s="3"/>
      <c r="H293" s="3"/>
      <c r="I293" s="3"/>
      <c r="J293" s="3"/>
      <c r="K293" s="3"/>
      <c r="L293" s="3"/>
      <c r="M293" s="3"/>
      <c r="N293" s="3"/>
    </row>
    <row r="294" spans="2:14" s="4" customFormat="1" hidden="1" x14ac:dyDescent="0.2">
      <c r="B294" s="5"/>
      <c r="C294" s="5"/>
      <c r="D294" s="5"/>
      <c r="E294" s="3"/>
      <c r="F294" s="3"/>
      <c r="G294" s="3"/>
      <c r="H294" s="3"/>
      <c r="I294" s="3"/>
      <c r="J294" s="3"/>
      <c r="K294" s="3"/>
      <c r="L294" s="3"/>
      <c r="M294" s="3"/>
      <c r="N294" s="3"/>
    </row>
    <row r="295" spans="2:14" s="4" customFormat="1" hidden="1" x14ac:dyDescent="0.2">
      <c r="B295" s="5"/>
      <c r="C295" s="5"/>
      <c r="D295" s="5"/>
      <c r="E295" s="3"/>
      <c r="F295" s="3"/>
      <c r="G295" s="3"/>
      <c r="H295" s="3"/>
      <c r="I295" s="3"/>
      <c r="J295" s="3"/>
      <c r="K295" s="3"/>
      <c r="L295" s="3"/>
      <c r="M295" s="3"/>
      <c r="N295" s="3"/>
    </row>
    <row r="296" spans="2:14" s="4" customFormat="1" hidden="1" x14ac:dyDescent="0.2">
      <c r="B296" s="5"/>
      <c r="C296" s="5"/>
      <c r="D296" s="5"/>
      <c r="E296" s="3"/>
      <c r="F296" s="3"/>
      <c r="G296" s="3"/>
      <c r="H296" s="3"/>
      <c r="I296" s="3"/>
      <c r="J296" s="3"/>
      <c r="K296" s="3"/>
      <c r="L296" s="3"/>
      <c r="M296" s="3"/>
      <c r="N296" s="3"/>
    </row>
    <row r="297" spans="2:14" s="4" customFormat="1" hidden="1" x14ac:dyDescent="0.2">
      <c r="B297" s="5"/>
      <c r="C297" s="5"/>
      <c r="D297" s="5"/>
      <c r="E297" s="3"/>
      <c r="F297" s="3"/>
      <c r="G297" s="3"/>
      <c r="H297" s="3"/>
      <c r="I297" s="3"/>
      <c r="J297" s="3"/>
      <c r="K297" s="3"/>
      <c r="L297" s="3"/>
      <c r="M297" s="3"/>
      <c r="N297" s="3"/>
    </row>
    <row r="298" spans="2:14" s="4" customFormat="1" hidden="1" x14ac:dyDescent="0.2">
      <c r="B298" s="5"/>
      <c r="C298" s="5"/>
      <c r="D298" s="5"/>
      <c r="E298" s="3"/>
      <c r="F298" s="3"/>
      <c r="G298" s="3"/>
      <c r="H298" s="3"/>
      <c r="I298" s="3"/>
      <c r="J298" s="3"/>
      <c r="K298" s="3"/>
      <c r="L298" s="3"/>
      <c r="M298" s="3"/>
      <c r="N298" s="3"/>
    </row>
    <row r="299" spans="2:14" s="4" customFormat="1" hidden="1" x14ac:dyDescent="0.2">
      <c r="B299" s="5"/>
      <c r="C299" s="5"/>
      <c r="D299" s="5"/>
      <c r="E299" s="3"/>
      <c r="F299" s="3"/>
      <c r="G299" s="3"/>
      <c r="H299" s="3"/>
      <c r="I299" s="3"/>
      <c r="J299" s="3"/>
      <c r="K299" s="3"/>
      <c r="L299" s="3"/>
      <c r="M299" s="3"/>
      <c r="N299" s="3"/>
    </row>
    <row r="300" spans="2:14" s="4" customFormat="1" hidden="1" x14ac:dyDescent="0.2">
      <c r="B300" s="5"/>
      <c r="C300" s="5"/>
      <c r="D300" s="5"/>
      <c r="E300" s="3"/>
      <c r="F300" s="3"/>
      <c r="G300" s="3"/>
      <c r="H300" s="3"/>
      <c r="I300" s="3"/>
      <c r="J300" s="3"/>
      <c r="K300" s="3"/>
      <c r="L300" s="3"/>
      <c r="M300" s="3"/>
      <c r="N300" s="3"/>
    </row>
    <row r="301" spans="2:14" s="4" customFormat="1" hidden="1" x14ac:dyDescent="0.2">
      <c r="B301" s="5"/>
      <c r="C301" s="5"/>
      <c r="D301" s="5"/>
      <c r="E301" s="3"/>
      <c r="F301" s="3"/>
      <c r="G301" s="3"/>
      <c r="H301" s="3"/>
      <c r="I301" s="3"/>
      <c r="J301" s="3"/>
      <c r="K301" s="3"/>
      <c r="L301" s="3"/>
      <c r="M301" s="3"/>
      <c r="N301" s="3"/>
    </row>
    <row r="302" spans="2:14" hidden="1" x14ac:dyDescent="0.2"/>
    <row r="303" spans="2:14" hidden="1" x14ac:dyDescent="0.2"/>
    <row r="304" spans="2:14" hidden="1" x14ac:dyDescent="0.2"/>
    <row r="305" hidden="1" x14ac:dyDescent="0.2"/>
    <row r="306" hidden="1" x14ac:dyDescent="0.2"/>
    <row r="307" hidden="1" x14ac:dyDescent="0.2"/>
    <row r="308" hidden="1" x14ac:dyDescent="0.2"/>
    <row r="309" hidden="1"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hidden="1" x14ac:dyDescent="0.2"/>
  </sheetData>
  <mergeCells count="1">
    <mergeCell ref="A22:C22"/>
  </mergeCells>
  <printOptions horizontalCentered="1" verticalCentered="1"/>
  <pageMargins left="0.15748031496062992" right="0.19685039370078741" top="0" bottom="0" header="0.31496062992125984" footer="0.31496062992125984"/>
  <pageSetup paperSize="9" scale="76" orientation="landscape" r:id="rId1"/>
  <headerFooter alignWithMargins="0"/>
  <ignoredErrors>
    <ignoredError sqref="G6:G19 L7:L8 L10:L15 L9 L18:L19 L17" calculatedColumn="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1"/>
  <sheetViews>
    <sheetView showGridLines="0" zoomScaleNormal="100" zoomScaleSheetLayoutView="100" workbookViewId="0">
      <selection activeCell="I32" sqref="I32"/>
    </sheetView>
  </sheetViews>
  <sheetFormatPr baseColWidth="10" defaultRowHeight="12.75" zeroHeight="1" x14ac:dyDescent="0.2"/>
  <cols>
    <col min="1" max="1" width="53.42578125" style="4" customWidth="1"/>
    <col min="2" max="4" width="10.7109375" style="5" customWidth="1"/>
    <col min="5" max="10" width="10.7109375" style="3" customWidth="1"/>
    <col min="11" max="11" width="9.28515625" style="3" customWidth="1"/>
    <col min="12" max="16384" width="11.42578125" style="3"/>
  </cols>
  <sheetData>
    <row r="1" spans="1:11" ht="20.25" thickBot="1" x14ac:dyDescent="0.35">
      <c r="A1" s="1" t="str">
        <f>'1.01 Notice'!$A$9</f>
        <v>1.1 La population scolaire et de l’enseignement supérieur</v>
      </c>
      <c r="B1" s="2"/>
      <c r="C1" s="2"/>
      <c r="D1" s="2"/>
    </row>
    <row r="2" spans="1:11" ht="13.5" thickTop="1" x14ac:dyDescent="0.2"/>
    <row r="3" spans="1:11" s="48" customFormat="1" ht="15.75" customHeight="1" thickBot="1" x14ac:dyDescent="0.25">
      <c r="A3" s="6" t="s">
        <v>64</v>
      </c>
    </row>
    <row r="4" spans="1:11" ht="13.5" thickTop="1" x14ac:dyDescent="0.2">
      <c r="K4" s="79"/>
    </row>
    <row r="5" spans="1:11" s="7" customFormat="1" ht="33.75" x14ac:dyDescent="0.2">
      <c r="A5" s="8" t="s">
        <v>0</v>
      </c>
      <c r="B5" s="39" t="s">
        <v>30</v>
      </c>
      <c r="C5" s="39" t="s">
        <v>6</v>
      </c>
      <c r="D5" s="39" t="s">
        <v>56</v>
      </c>
      <c r="E5" s="39" t="s">
        <v>57</v>
      </c>
      <c r="F5" s="39" t="s">
        <v>9</v>
      </c>
      <c r="G5" s="39" t="s">
        <v>58</v>
      </c>
      <c r="H5" s="39" t="s">
        <v>11</v>
      </c>
      <c r="I5" s="39" t="s">
        <v>81</v>
      </c>
      <c r="J5" s="39" t="s">
        <v>82</v>
      </c>
      <c r="K5" s="8" t="s">
        <v>84</v>
      </c>
    </row>
    <row r="6" spans="1:11" s="7" customFormat="1" ht="15" customHeight="1" x14ac:dyDescent="0.2">
      <c r="A6" s="9" t="s">
        <v>65</v>
      </c>
      <c r="B6" s="49">
        <v>4069</v>
      </c>
      <c r="C6" s="49">
        <v>4219</v>
      </c>
      <c r="D6" s="49">
        <v>4181</v>
      </c>
      <c r="E6" s="49">
        <v>4274</v>
      </c>
      <c r="F6" s="49">
        <v>4392</v>
      </c>
      <c r="G6" s="49">
        <v>4475</v>
      </c>
      <c r="H6" s="49">
        <v>4546</v>
      </c>
      <c r="I6" s="49">
        <v>4310</v>
      </c>
      <c r="J6" s="49">
        <v>4380</v>
      </c>
      <c r="K6" s="78">
        <f>+J6/I6-1</f>
        <v>1.6241299303944245E-2</v>
      </c>
    </row>
    <row r="7" spans="1:11" s="7" customFormat="1" ht="15" customHeight="1" x14ac:dyDescent="0.2">
      <c r="A7" s="9" t="s">
        <v>66</v>
      </c>
      <c r="B7" s="57">
        <v>412</v>
      </c>
      <c r="C7" s="57">
        <v>426</v>
      </c>
      <c r="D7" s="57">
        <v>417</v>
      </c>
      <c r="E7" s="57">
        <v>458</v>
      </c>
      <c r="F7" s="57">
        <v>460</v>
      </c>
      <c r="G7" s="57">
        <v>491</v>
      </c>
      <c r="H7" s="57">
        <v>447</v>
      </c>
      <c r="I7" s="57">
        <v>613</v>
      </c>
      <c r="J7" s="57">
        <v>582</v>
      </c>
      <c r="K7" s="78">
        <f t="shared" ref="K7:K13" si="0">+J7/I7-1</f>
        <v>-5.0570962479608461E-2</v>
      </c>
    </row>
    <row r="8" spans="1:11" s="7" customFormat="1" ht="15" customHeight="1" x14ac:dyDescent="0.2">
      <c r="A8" s="9" t="s">
        <v>67</v>
      </c>
      <c r="B8" s="49">
        <v>55</v>
      </c>
      <c r="C8" s="49">
        <v>40</v>
      </c>
      <c r="D8" s="49">
        <v>39</v>
      </c>
      <c r="E8" s="49">
        <v>37</v>
      </c>
      <c r="F8" s="49">
        <v>44</v>
      </c>
      <c r="G8" s="49">
        <v>51</v>
      </c>
      <c r="H8" s="49">
        <v>48</v>
      </c>
      <c r="I8" s="49">
        <v>43</v>
      </c>
      <c r="J8" s="49">
        <v>48</v>
      </c>
      <c r="K8" s="78">
        <f t="shared" si="0"/>
        <v>0.11627906976744184</v>
      </c>
    </row>
    <row r="9" spans="1:11" s="7" customFormat="1" ht="15" customHeight="1" x14ac:dyDescent="0.2">
      <c r="A9" s="52" t="s">
        <v>68</v>
      </c>
      <c r="B9" s="49">
        <v>105</v>
      </c>
      <c r="C9" s="49">
        <v>108</v>
      </c>
      <c r="D9" s="49">
        <v>118</v>
      </c>
      <c r="E9" s="49">
        <v>112</v>
      </c>
      <c r="F9" s="49">
        <v>88</v>
      </c>
      <c r="G9" s="49">
        <v>92</v>
      </c>
      <c r="H9" s="49">
        <v>92</v>
      </c>
      <c r="I9" s="49">
        <v>115</v>
      </c>
      <c r="J9" s="49">
        <v>102</v>
      </c>
      <c r="K9" s="78">
        <f t="shared" si="0"/>
        <v>-0.11304347826086958</v>
      </c>
    </row>
    <row r="10" spans="1:11" s="7" customFormat="1" ht="15" customHeight="1" x14ac:dyDescent="0.2">
      <c r="A10" s="52" t="s">
        <v>69</v>
      </c>
      <c r="B10" s="57">
        <v>522</v>
      </c>
      <c r="C10" s="57">
        <v>491</v>
      </c>
      <c r="D10" s="57">
        <v>550</v>
      </c>
      <c r="E10" s="57">
        <v>556</v>
      </c>
      <c r="F10" s="57">
        <v>552</v>
      </c>
      <c r="G10" s="49">
        <v>855</v>
      </c>
      <c r="H10" s="49">
        <v>865</v>
      </c>
      <c r="I10" s="49">
        <v>930</v>
      </c>
      <c r="J10" s="49">
        <v>928</v>
      </c>
      <c r="K10" s="78">
        <f t="shared" si="0"/>
        <v>-2.1505376344086446E-3</v>
      </c>
    </row>
    <row r="11" spans="1:11" s="7" customFormat="1" ht="15" customHeight="1" x14ac:dyDescent="0.2">
      <c r="A11" s="52" t="s">
        <v>70</v>
      </c>
      <c r="B11" s="49">
        <v>38</v>
      </c>
      <c r="C11" s="49">
        <v>46</v>
      </c>
      <c r="D11" s="49">
        <v>38</v>
      </c>
      <c r="E11" s="49">
        <v>48</v>
      </c>
      <c r="F11" s="49">
        <v>31</v>
      </c>
      <c r="G11" s="49">
        <v>27</v>
      </c>
      <c r="H11" s="49">
        <v>20</v>
      </c>
      <c r="I11" s="49">
        <v>30</v>
      </c>
      <c r="J11" s="49">
        <v>35</v>
      </c>
      <c r="K11" s="78">
        <f t="shared" si="0"/>
        <v>0.16666666666666674</v>
      </c>
    </row>
    <row r="12" spans="1:11" s="7" customFormat="1" ht="15" customHeight="1" x14ac:dyDescent="0.2">
      <c r="A12" s="52" t="s">
        <v>79</v>
      </c>
      <c r="B12" s="49">
        <v>570</v>
      </c>
      <c r="C12" s="49">
        <v>687</v>
      </c>
      <c r="D12" s="49">
        <v>886</v>
      </c>
      <c r="E12" s="49">
        <v>1750</v>
      </c>
      <c r="F12" s="49">
        <v>581</v>
      </c>
      <c r="G12" s="49">
        <v>570</v>
      </c>
      <c r="H12" s="49">
        <v>649</v>
      </c>
      <c r="I12" s="49">
        <v>606</v>
      </c>
      <c r="J12" s="49">
        <v>641</v>
      </c>
      <c r="K12" s="78">
        <f t="shared" si="0"/>
        <v>5.7755775577557733E-2</v>
      </c>
    </row>
    <row r="13" spans="1:11" s="7" customFormat="1" ht="15" customHeight="1" x14ac:dyDescent="0.2">
      <c r="A13" s="85" t="s">
        <v>74</v>
      </c>
      <c r="B13" s="86">
        <f t="shared" ref="B13:J13" si="1">+B6+B9+B10+B11+B12</f>
        <v>5304</v>
      </c>
      <c r="C13" s="86">
        <f t="shared" si="1"/>
        <v>5551</v>
      </c>
      <c r="D13" s="86">
        <f t="shared" si="1"/>
        <v>5773</v>
      </c>
      <c r="E13" s="86">
        <f t="shared" si="1"/>
        <v>6740</v>
      </c>
      <c r="F13" s="86">
        <f t="shared" si="1"/>
        <v>5644</v>
      </c>
      <c r="G13" s="86">
        <f t="shared" si="1"/>
        <v>6019</v>
      </c>
      <c r="H13" s="86">
        <f t="shared" si="1"/>
        <v>6172</v>
      </c>
      <c r="I13" s="86">
        <f t="shared" si="1"/>
        <v>5991</v>
      </c>
      <c r="J13" s="86">
        <f t="shared" si="1"/>
        <v>6086</v>
      </c>
      <c r="K13" s="87">
        <f t="shared" si="0"/>
        <v>1.5857119011851051E-2</v>
      </c>
    </row>
    <row r="14" spans="1:11" s="7" customFormat="1" ht="15" customHeight="1" x14ac:dyDescent="0.2">
      <c r="A14" s="91" t="s">
        <v>1</v>
      </c>
      <c r="B14" s="91"/>
      <c r="C14" s="91"/>
      <c r="D14" s="5"/>
      <c r="E14" s="3"/>
      <c r="F14" s="3"/>
      <c r="G14" s="3"/>
      <c r="H14" s="3"/>
      <c r="I14" s="3"/>
      <c r="J14" s="3"/>
      <c r="K14" s="82"/>
    </row>
    <row r="15" spans="1:11" s="7" customFormat="1" ht="15" customHeight="1" x14ac:dyDescent="0.2">
      <c r="A15" s="4"/>
      <c r="B15" s="5"/>
      <c r="C15" s="5"/>
      <c r="D15" s="5"/>
      <c r="E15" s="3"/>
      <c r="F15" s="3"/>
      <c r="G15" s="3"/>
      <c r="H15" s="3"/>
      <c r="I15" s="3"/>
      <c r="J15" s="3"/>
    </row>
    <row r="16" spans="1:11" s="7" customFormat="1" ht="15" customHeight="1" x14ac:dyDescent="0.2">
      <c r="A16" s="56" t="s">
        <v>73</v>
      </c>
      <c r="B16" s="5"/>
      <c r="C16" s="5"/>
      <c r="D16" s="5"/>
      <c r="E16" s="3"/>
      <c r="F16" s="3"/>
      <c r="G16" s="3"/>
      <c r="H16" s="3"/>
      <c r="I16" s="3"/>
      <c r="J16" s="3"/>
    </row>
    <row r="17" spans="1:11" s="7" customFormat="1" ht="15" customHeight="1" x14ac:dyDescent="0.2">
      <c r="A17" s="56" t="s">
        <v>78</v>
      </c>
      <c r="B17" s="5"/>
      <c r="C17" s="5"/>
      <c r="D17" s="5"/>
      <c r="E17" s="3"/>
      <c r="F17" s="3"/>
      <c r="G17" s="3"/>
      <c r="H17" s="3"/>
      <c r="I17" s="3"/>
      <c r="J17" s="3"/>
    </row>
    <row r="18" spans="1:11" s="7" customFormat="1" ht="15" customHeight="1" x14ac:dyDescent="0.2">
      <c r="A18" s="56"/>
      <c r="B18" s="5"/>
      <c r="C18" s="5"/>
      <c r="D18" s="5"/>
      <c r="E18" s="3"/>
      <c r="F18" s="3"/>
      <c r="G18" s="3"/>
      <c r="H18" s="3"/>
      <c r="I18" s="3"/>
      <c r="J18" s="3"/>
    </row>
    <row r="19" spans="1:11" s="7" customFormat="1" ht="15" customHeight="1" x14ac:dyDescent="0.2">
      <c r="A19" s="11" t="s">
        <v>71</v>
      </c>
      <c r="B19" s="5"/>
      <c r="C19" s="5"/>
      <c r="D19" s="5"/>
      <c r="E19" s="3"/>
      <c r="F19" s="3"/>
      <c r="G19" s="3"/>
      <c r="H19" s="3"/>
      <c r="I19" s="3"/>
      <c r="J19" s="3"/>
    </row>
    <row r="20" spans="1:11" s="7" customFormat="1" x14ac:dyDescent="0.2">
      <c r="A20" s="4"/>
      <c r="B20" s="5"/>
      <c r="C20" s="5"/>
      <c r="D20" s="5"/>
      <c r="E20" s="3"/>
      <c r="F20" s="3"/>
      <c r="G20" s="3"/>
      <c r="H20" s="3"/>
      <c r="I20" s="3"/>
      <c r="J20" s="3"/>
    </row>
    <row r="21" spans="1:11" s="7" customFormat="1" ht="15" customHeight="1" x14ac:dyDescent="0.2">
      <c r="A21" s="11" t="s">
        <v>72</v>
      </c>
      <c r="B21" s="14"/>
      <c r="C21" s="14"/>
      <c r="D21" s="14"/>
      <c r="E21" s="48"/>
      <c r="F21" s="48"/>
      <c r="G21" s="48"/>
      <c r="H21" s="48"/>
      <c r="I21" s="48"/>
      <c r="J21" s="48"/>
      <c r="K21" s="10"/>
    </row>
    <row r="22" spans="1:11" s="7" customFormat="1" ht="15" customHeight="1" x14ac:dyDescent="0.2">
      <c r="B22" s="14"/>
      <c r="C22" s="14"/>
      <c r="D22" s="14"/>
      <c r="E22" s="48"/>
      <c r="F22" s="48"/>
      <c r="G22" s="48"/>
      <c r="H22" s="48"/>
      <c r="I22" s="48"/>
      <c r="J22" s="48"/>
      <c r="K22" s="10"/>
    </row>
    <row r="23" spans="1:11" s="7" customFormat="1" ht="15" customHeight="1" x14ac:dyDescent="0.2">
      <c r="A23" s="4"/>
      <c r="B23" s="5"/>
      <c r="C23" s="5"/>
      <c r="D23" s="5"/>
      <c r="E23" s="3"/>
      <c r="F23" s="3"/>
      <c r="G23" s="3"/>
      <c r="H23" s="3"/>
      <c r="I23" s="3"/>
      <c r="J23" s="3"/>
    </row>
    <row r="24" spans="1:11" s="7" customFormat="1" ht="15" customHeight="1" x14ac:dyDescent="0.2">
      <c r="A24" s="4"/>
      <c r="B24" s="5"/>
      <c r="C24" s="5"/>
      <c r="D24" s="5"/>
      <c r="E24" s="3"/>
      <c r="F24" s="3"/>
      <c r="G24" s="3"/>
      <c r="H24" s="3"/>
      <c r="I24" s="3"/>
      <c r="J24" s="3"/>
    </row>
    <row r="25" spans="1:11" s="7" customFormat="1" ht="15" customHeight="1" x14ac:dyDescent="0.2">
      <c r="A25" s="4"/>
      <c r="B25" s="5"/>
      <c r="C25" s="5"/>
      <c r="D25" s="5"/>
      <c r="E25" s="3"/>
      <c r="F25" s="3"/>
      <c r="G25" s="3"/>
      <c r="H25" s="3"/>
      <c r="I25" s="3"/>
      <c r="J25" s="3"/>
    </row>
    <row r="26" spans="1:11" s="10" customFormat="1" ht="15" customHeight="1" x14ac:dyDescent="0.2">
      <c r="A26" s="4"/>
      <c r="B26" s="5"/>
      <c r="C26" s="5"/>
      <c r="D26" s="5"/>
      <c r="E26" s="3"/>
      <c r="F26" s="3"/>
      <c r="G26" s="3"/>
      <c r="H26" s="3"/>
      <c r="I26" s="3"/>
      <c r="J26" s="3"/>
      <c r="K26" s="7"/>
    </row>
    <row r="27" spans="1:11" s="7" customFormat="1" ht="15" customHeight="1" x14ac:dyDescent="0.2">
      <c r="A27" s="4"/>
      <c r="B27" s="5"/>
      <c r="C27" s="5"/>
      <c r="D27" s="5"/>
      <c r="E27" s="3"/>
      <c r="F27" s="3"/>
      <c r="G27" s="3"/>
      <c r="H27" s="3"/>
      <c r="I27" s="3"/>
      <c r="J27" s="3"/>
      <c r="K27" s="10"/>
    </row>
    <row r="28" spans="1:11" s="7" customFormat="1" ht="15" customHeight="1" x14ac:dyDescent="0.2">
      <c r="A28" s="4"/>
      <c r="B28" s="5"/>
      <c r="C28" s="5"/>
      <c r="D28" s="5"/>
      <c r="E28" s="3"/>
      <c r="F28" s="3"/>
      <c r="G28" s="3"/>
      <c r="H28" s="3"/>
      <c r="I28" s="3"/>
      <c r="J28" s="3"/>
    </row>
    <row r="29" spans="1:11" s="7" customFormat="1" ht="15" customHeight="1" x14ac:dyDescent="0.2">
      <c r="A29" s="4"/>
      <c r="B29" s="5"/>
      <c r="C29" s="5"/>
      <c r="D29" s="5"/>
      <c r="E29" s="3"/>
      <c r="F29" s="3"/>
      <c r="G29" s="3"/>
      <c r="H29" s="3"/>
      <c r="I29" s="3"/>
      <c r="J29" s="3"/>
    </row>
    <row r="30" spans="1:11" s="7" customFormat="1" ht="15" customHeight="1" x14ac:dyDescent="0.2">
      <c r="A30" s="4"/>
      <c r="B30" s="5"/>
      <c r="C30" s="5"/>
      <c r="D30" s="5"/>
      <c r="E30" s="3"/>
      <c r="F30" s="3"/>
      <c r="G30" s="3"/>
      <c r="H30" s="3"/>
      <c r="I30" s="3"/>
      <c r="J30" s="3"/>
    </row>
    <row r="31" spans="1:11" s="7" customFormat="1" ht="15" customHeight="1" x14ac:dyDescent="0.2">
      <c r="A31" s="4"/>
      <c r="B31" s="5"/>
      <c r="C31" s="5"/>
      <c r="D31" s="5"/>
      <c r="E31" s="3"/>
      <c r="F31" s="3"/>
      <c r="G31" s="3"/>
      <c r="H31" s="3"/>
      <c r="I31" s="3"/>
      <c r="J31" s="3"/>
    </row>
    <row r="32" spans="1:11" s="7" customFormat="1" ht="15" customHeight="1" x14ac:dyDescent="0.2">
      <c r="A32" s="4"/>
      <c r="B32" s="5"/>
      <c r="C32" s="5"/>
      <c r="D32" s="5"/>
      <c r="E32" s="3"/>
      <c r="F32" s="3"/>
      <c r="G32" s="3"/>
      <c r="H32" s="3"/>
      <c r="I32" s="3"/>
      <c r="J32" s="3"/>
    </row>
    <row r="33" spans="1:11" s="7" customFormat="1" ht="15" customHeight="1" x14ac:dyDescent="0.2">
      <c r="A33" s="4"/>
      <c r="B33" s="5"/>
      <c r="C33" s="5"/>
      <c r="D33" s="5"/>
      <c r="E33" s="3"/>
      <c r="F33" s="3"/>
      <c r="G33" s="3"/>
      <c r="H33" s="3"/>
      <c r="I33" s="3"/>
      <c r="J33" s="3"/>
    </row>
    <row r="34" spans="1:11" s="10" customFormat="1" ht="15" customHeight="1" x14ac:dyDescent="0.2">
      <c r="A34" s="4"/>
      <c r="B34" s="5"/>
      <c r="C34" s="5"/>
      <c r="D34" s="5"/>
      <c r="E34" s="3"/>
      <c r="F34" s="3"/>
      <c r="G34" s="3"/>
      <c r="H34" s="3"/>
      <c r="I34" s="3"/>
      <c r="J34" s="3"/>
      <c r="K34" s="7"/>
    </row>
    <row r="35" spans="1:11" s="7" customFormat="1" ht="15" customHeight="1" x14ac:dyDescent="0.2">
      <c r="A35" s="4"/>
      <c r="B35" s="5"/>
      <c r="C35" s="5"/>
      <c r="D35" s="5"/>
      <c r="E35" s="3"/>
      <c r="F35" s="3"/>
      <c r="G35" s="3"/>
      <c r="H35" s="3"/>
      <c r="I35" s="3"/>
      <c r="J35" s="3"/>
      <c r="K35" s="10"/>
    </row>
    <row r="36" spans="1:11" s="7" customFormat="1" ht="15" customHeight="1" x14ac:dyDescent="0.2">
      <c r="A36" s="4"/>
      <c r="B36" s="5"/>
      <c r="C36" s="5"/>
      <c r="D36" s="5"/>
      <c r="E36" s="3"/>
      <c r="F36" s="3"/>
      <c r="G36" s="3"/>
      <c r="H36" s="3"/>
      <c r="I36" s="3"/>
      <c r="J36" s="3"/>
    </row>
    <row r="37" spans="1:11" s="7" customFormat="1" ht="15" customHeight="1" x14ac:dyDescent="0.2">
      <c r="A37" s="4"/>
      <c r="B37" s="5"/>
      <c r="C37" s="5"/>
      <c r="D37" s="5"/>
      <c r="E37" s="3"/>
      <c r="F37" s="3"/>
      <c r="G37" s="3"/>
      <c r="H37" s="3"/>
      <c r="I37" s="3"/>
      <c r="J37" s="3"/>
    </row>
    <row r="38" spans="1:11" s="7" customFormat="1" ht="15" customHeight="1" x14ac:dyDescent="0.2">
      <c r="A38" s="4"/>
      <c r="B38" s="5"/>
      <c r="C38" s="5"/>
      <c r="D38" s="5"/>
      <c r="E38" s="3"/>
      <c r="F38" s="3"/>
      <c r="G38" s="3"/>
      <c r="H38" s="3"/>
      <c r="I38" s="3"/>
      <c r="J38" s="3"/>
    </row>
    <row r="39" spans="1:11" s="7" customFormat="1" ht="15" customHeight="1" x14ac:dyDescent="0.2">
      <c r="A39" s="4"/>
      <c r="B39" s="5"/>
      <c r="C39" s="5"/>
      <c r="D39" s="5"/>
      <c r="E39" s="3"/>
      <c r="F39" s="3"/>
      <c r="G39" s="3"/>
      <c r="H39" s="3"/>
      <c r="I39" s="3"/>
      <c r="J39" s="3"/>
    </row>
    <row r="40" spans="1:11" s="7" customFormat="1" ht="15" customHeight="1" x14ac:dyDescent="0.2">
      <c r="A40" s="4"/>
      <c r="B40" s="5"/>
      <c r="C40" s="5"/>
      <c r="D40" s="5"/>
      <c r="E40" s="3"/>
      <c r="F40" s="3"/>
      <c r="G40" s="3"/>
      <c r="H40" s="3"/>
      <c r="I40" s="3"/>
      <c r="J40" s="3"/>
    </row>
    <row r="41" spans="1:11" s="7" customFormat="1" ht="15" customHeight="1" x14ac:dyDescent="0.2">
      <c r="A41" s="4"/>
      <c r="B41" s="5"/>
      <c r="C41" s="5"/>
      <c r="D41" s="5"/>
      <c r="E41" s="3"/>
      <c r="F41" s="3"/>
      <c r="G41" s="3"/>
      <c r="H41" s="3"/>
      <c r="I41" s="3"/>
      <c r="J41" s="3"/>
    </row>
    <row r="42" spans="1:11" s="7" customFormat="1" ht="15" customHeight="1" x14ac:dyDescent="0.2">
      <c r="A42" s="4"/>
      <c r="B42" s="5"/>
      <c r="C42" s="5"/>
      <c r="D42" s="5"/>
      <c r="E42" s="3"/>
      <c r="F42" s="3"/>
      <c r="G42" s="3"/>
      <c r="H42" s="3"/>
      <c r="I42" s="3"/>
      <c r="J42" s="3"/>
    </row>
    <row r="43" spans="1:11" s="7" customFormat="1" ht="15" customHeight="1" x14ac:dyDescent="0.2">
      <c r="A43" s="4"/>
      <c r="B43" s="5"/>
      <c r="C43" s="5"/>
      <c r="D43" s="5"/>
      <c r="E43" s="3"/>
      <c r="F43" s="3"/>
      <c r="G43" s="3"/>
      <c r="H43" s="3"/>
      <c r="I43" s="3"/>
      <c r="J43" s="3"/>
    </row>
    <row r="44" spans="1:11" s="7" customFormat="1" ht="15" customHeight="1" x14ac:dyDescent="0.2">
      <c r="A44" s="4"/>
      <c r="B44" s="5"/>
      <c r="C44" s="5"/>
      <c r="D44" s="5"/>
      <c r="E44" s="3"/>
      <c r="F44" s="3"/>
      <c r="G44" s="3"/>
      <c r="H44" s="3"/>
      <c r="I44" s="3"/>
      <c r="J44" s="3"/>
    </row>
    <row r="45" spans="1:11" s="7" customFormat="1" ht="15" customHeight="1" x14ac:dyDescent="0.2">
      <c r="A45" s="4"/>
      <c r="B45" s="5"/>
      <c r="C45" s="5"/>
      <c r="D45" s="5"/>
      <c r="E45" s="3"/>
      <c r="F45" s="3"/>
      <c r="G45" s="3"/>
      <c r="H45" s="3"/>
      <c r="I45" s="3"/>
      <c r="J45" s="3"/>
    </row>
    <row r="46" spans="1:11" s="7" customFormat="1" ht="15" customHeight="1" x14ac:dyDescent="0.2">
      <c r="A46" s="4"/>
      <c r="B46" s="5"/>
      <c r="C46" s="5"/>
      <c r="D46" s="5"/>
      <c r="E46" s="3"/>
      <c r="F46" s="3"/>
      <c r="G46" s="3"/>
      <c r="H46" s="3"/>
      <c r="I46" s="3"/>
      <c r="J46" s="3"/>
    </row>
    <row r="47" spans="1:11" s="7" customFormat="1" ht="15" customHeight="1" x14ac:dyDescent="0.2">
      <c r="A47" s="4"/>
      <c r="B47" s="5"/>
      <c r="C47" s="5"/>
      <c r="D47" s="5"/>
      <c r="E47" s="3"/>
      <c r="F47" s="3"/>
      <c r="G47" s="3"/>
      <c r="H47" s="3"/>
      <c r="I47" s="3"/>
      <c r="J47" s="3"/>
    </row>
    <row r="48" spans="1:11" s="7" customFormat="1" ht="15" customHeight="1" x14ac:dyDescent="0.2">
      <c r="A48" s="4"/>
      <c r="B48" s="5"/>
      <c r="C48" s="5"/>
      <c r="D48" s="5"/>
      <c r="E48" s="3"/>
      <c r="F48" s="3"/>
      <c r="G48" s="3"/>
      <c r="H48" s="3"/>
      <c r="I48" s="3"/>
      <c r="J48" s="3"/>
    </row>
    <row r="49" spans="1:11" s="7" customFormat="1" ht="15" customHeight="1" x14ac:dyDescent="0.2">
      <c r="A49" s="4"/>
      <c r="B49" s="5"/>
      <c r="C49" s="5"/>
      <c r="D49" s="5"/>
      <c r="E49" s="3"/>
      <c r="F49" s="3"/>
      <c r="G49" s="3"/>
      <c r="H49" s="3"/>
      <c r="I49" s="3"/>
      <c r="J49" s="3"/>
    </row>
    <row r="50" spans="1:11" s="10" customFormat="1" ht="15" customHeight="1" x14ac:dyDescent="0.2">
      <c r="A50" s="4"/>
      <c r="B50" s="5"/>
      <c r="C50" s="5"/>
      <c r="D50" s="5"/>
      <c r="E50" s="3"/>
      <c r="F50" s="3"/>
      <c r="G50" s="3"/>
      <c r="H50" s="3"/>
      <c r="I50" s="3"/>
      <c r="J50" s="3"/>
      <c r="K50" s="7"/>
    </row>
    <row r="51" spans="1:11" s="7" customFormat="1" ht="15" customHeight="1" x14ac:dyDescent="0.2">
      <c r="A51" s="4"/>
      <c r="B51" s="5"/>
      <c r="C51" s="5"/>
      <c r="D51" s="5"/>
      <c r="E51" s="3"/>
      <c r="F51" s="3"/>
      <c r="G51" s="3"/>
      <c r="H51" s="3"/>
      <c r="I51" s="3"/>
      <c r="J51" s="3"/>
      <c r="K51" s="10"/>
    </row>
    <row r="52" spans="1:11" s="7" customFormat="1" ht="15" customHeight="1" x14ac:dyDescent="0.2">
      <c r="A52" s="4"/>
      <c r="B52" s="5"/>
      <c r="C52" s="5"/>
      <c r="D52" s="5"/>
      <c r="E52" s="3"/>
      <c r="F52" s="3"/>
      <c r="G52" s="3"/>
      <c r="H52" s="3"/>
      <c r="I52" s="3"/>
      <c r="J52" s="3"/>
    </row>
    <row r="53" spans="1:11" s="7" customFormat="1" ht="15" customHeight="1" x14ac:dyDescent="0.2">
      <c r="A53" s="4"/>
      <c r="B53" s="5"/>
      <c r="C53" s="5"/>
      <c r="D53" s="5"/>
      <c r="E53" s="3"/>
      <c r="F53" s="3"/>
      <c r="G53" s="3"/>
      <c r="H53" s="3"/>
      <c r="I53" s="3"/>
      <c r="J53" s="3"/>
    </row>
    <row r="54" spans="1:11" s="7" customFormat="1" ht="15" customHeight="1" x14ac:dyDescent="0.2">
      <c r="A54" s="4"/>
      <c r="B54" s="5"/>
      <c r="C54" s="5"/>
      <c r="D54" s="5"/>
      <c r="E54" s="3"/>
      <c r="F54" s="3"/>
      <c r="G54" s="3"/>
      <c r="H54" s="3"/>
      <c r="I54" s="3"/>
      <c r="J54" s="3"/>
    </row>
    <row r="55" spans="1:11" s="7" customFormat="1" ht="15" customHeight="1" x14ac:dyDescent="0.2">
      <c r="A55" s="4"/>
      <c r="B55" s="5"/>
      <c r="C55" s="5"/>
      <c r="D55" s="5"/>
      <c r="E55" s="3"/>
      <c r="F55" s="3"/>
      <c r="G55" s="3"/>
      <c r="H55" s="3"/>
      <c r="I55" s="3"/>
      <c r="J55" s="3"/>
    </row>
    <row r="56" spans="1:11" s="7" customFormat="1" ht="15" customHeight="1" x14ac:dyDescent="0.2">
      <c r="A56" s="4"/>
      <c r="B56" s="5"/>
      <c r="C56" s="5"/>
      <c r="D56" s="5"/>
      <c r="E56" s="3"/>
      <c r="F56" s="3"/>
      <c r="G56" s="3"/>
      <c r="H56" s="3"/>
      <c r="I56" s="3"/>
      <c r="J56" s="3"/>
    </row>
    <row r="57" spans="1:11" hidden="1" x14ac:dyDescent="0.2">
      <c r="K57" s="7"/>
    </row>
    <row r="58" spans="1:11" hidden="1" x14ac:dyDescent="0.2"/>
    <row r="59" spans="1:11" hidden="1" x14ac:dyDescent="0.2"/>
    <row r="60" spans="1:11" hidden="1" x14ac:dyDescent="0.2"/>
    <row r="61" spans="1:11" hidden="1" x14ac:dyDescent="0.2"/>
    <row r="62" spans="1:11" hidden="1" x14ac:dyDescent="0.2"/>
    <row r="63" spans="1:11" hidden="1" x14ac:dyDescent="0.2"/>
    <row r="64" spans="1:11" hidden="1" x14ac:dyDescent="0.2"/>
    <row r="65" spans="2:11" hidden="1" x14ac:dyDescent="0.2"/>
    <row r="66" spans="2:11" hidden="1" x14ac:dyDescent="0.2"/>
    <row r="67" spans="2:11" hidden="1" x14ac:dyDescent="0.2"/>
    <row r="68" spans="2:11" hidden="1" x14ac:dyDescent="0.2"/>
    <row r="69" spans="2:11" hidden="1" x14ac:dyDescent="0.2"/>
    <row r="70" spans="2:11" s="4" customFormat="1" hidden="1" x14ac:dyDescent="0.2">
      <c r="B70" s="5"/>
      <c r="C70" s="5"/>
      <c r="D70" s="5"/>
      <c r="E70" s="3"/>
      <c r="F70" s="3"/>
      <c r="G70" s="3"/>
      <c r="H70" s="3"/>
      <c r="I70" s="3"/>
      <c r="J70" s="3"/>
      <c r="K70" s="3"/>
    </row>
    <row r="71" spans="2:11" s="4" customFormat="1" hidden="1" x14ac:dyDescent="0.2">
      <c r="B71" s="5"/>
      <c r="C71" s="5"/>
      <c r="D71" s="5"/>
      <c r="E71" s="3"/>
      <c r="F71" s="3"/>
      <c r="G71" s="3"/>
      <c r="H71" s="3"/>
      <c r="I71" s="3"/>
      <c r="J71" s="3"/>
      <c r="K71" s="3"/>
    </row>
    <row r="72" spans="2:11" s="4" customFormat="1" hidden="1" x14ac:dyDescent="0.2">
      <c r="B72" s="5"/>
      <c r="C72" s="5"/>
      <c r="D72" s="5"/>
      <c r="E72" s="3"/>
      <c r="F72" s="3"/>
      <c r="G72" s="3"/>
      <c r="H72" s="3"/>
      <c r="I72" s="3"/>
      <c r="J72" s="3"/>
      <c r="K72" s="3"/>
    </row>
    <row r="73" spans="2:11" s="4" customFormat="1" hidden="1" x14ac:dyDescent="0.2">
      <c r="B73" s="5"/>
      <c r="C73" s="5"/>
      <c r="D73" s="5"/>
      <c r="E73" s="3"/>
      <c r="F73" s="3"/>
      <c r="G73" s="3"/>
      <c r="H73" s="3"/>
      <c r="I73" s="3"/>
      <c r="J73" s="3"/>
      <c r="K73" s="3"/>
    </row>
    <row r="74" spans="2:11" s="4" customFormat="1" hidden="1" x14ac:dyDescent="0.2">
      <c r="B74" s="5"/>
      <c r="C74" s="5"/>
      <c r="D74" s="5"/>
      <c r="E74" s="3"/>
      <c r="F74" s="3"/>
      <c r="G74" s="3"/>
      <c r="H74" s="3"/>
      <c r="I74" s="3"/>
      <c r="J74" s="3"/>
      <c r="K74" s="3"/>
    </row>
    <row r="75" spans="2:11" s="4" customFormat="1" hidden="1" x14ac:dyDescent="0.2">
      <c r="B75" s="5"/>
      <c r="C75" s="5"/>
      <c r="D75" s="5"/>
      <c r="E75" s="3"/>
      <c r="F75" s="3"/>
      <c r="G75" s="3"/>
      <c r="H75" s="3"/>
      <c r="I75" s="3"/>
      <c r="J75" s="3"/>
      <c r="K75" s="3"/>
    </row>
    <row r="76" spans="2:11" s="4" customFormat="1" hidden="1" x14ac:dyDescent="0.2">
      <c r="B76" s="5"/>
      <c r="C76" s="5"/>
      <c r="D76" s="5"/>
      <c r="E76" s="3"/>
      <c r="F76" s="3"/>
      <c r="G76" s="3"/>
      <c r="H76" s="3"/>
      <c r="I76" s="3"/>
      <c r="J76" s="3"/>
      <c r="K76" s="3"/>
    </row>
    <row r="77" spans="2:11" s="4" customFormat="1" hidden="1" x14ac:dyDescent="0.2">
      <c r="B77" s="5"/>
      <c r="C77" s="5"/>
      <c r="D77" s="5"/>
      <c r="E77" s="3"/>
      <c r="F77" s="3"/>
      <c r="G77" s="3"/>
      <c r="H77" s="3"/>
      <c r="I77" s="3"/>
      <c r="J77" s="3"/>
      <c r="K77" s="3"/>
    </row>
    <row r="78" spans="2:11" s="4" customFormat="1" hidden="1" x14ac:dyDescent="0.2">
      <c r="B78" s="5"/>
      <c r="C78" s="5"/>
      <c r="D78" s="5"/>
      <c r="E78" s="3"/>
      <c r="F78" s="3"/>
      <c r="G78" s="3"/>
      <c r="H78" s="3"/>
      <c r="I78" s="3"/>
      <c r="J78" s="3"/>
      <c r="K78" s="3"/>
    </row>
    <row r="79" spans="2:11" s="4" customFormat="1" hidden="1" x14ac:dyDescent="0.2">
      <c r="B79" s="5"/>
      <c r="C79" s="5"/>
      <c r="D79" s="5"/>
      <c r="E79" s="3"/>
      <c r="F79" s="3"/>
      <c r="G79" s="3"/>
      <c r="H79" s="3"/>
      <c r="I79" s="3"/>
      <c r="J79" s="3"/>
      <c r="K79" s="3"/>
    </row>
    <row r="80" spans="2:11" s="4" customFormat="1" hidden="1" x14ac:dyDescent="0.2">
      <c r="B80" s="5"/>
      <c r="C80" s="5"/>
      <c r="D80" s="5"/>
      <c r="E80" s="3"/>
      <c r="F80" s="3"/>
      <c r="G80" s="3"/>
      <c r="H80" s="3"/>
      <c r="I80" s="3"/>
      <c r="J80" s="3"/>
      <c r="K80" s="3"/>
    </row>
    <row r="81" spans="2:11" s="4" customFormat="1" hidden="1" x14ac:dyDescent="0.2">
      <c r="B81" s="5"/>
      <c r="C81" s="5"/>
      <c r="D81" s="5"/>
      <c r="E81" s="3"/>
      <c r="F81" s="3"/>
      <c r="G81" s="3"/>
      <c r="H81" s="3"/>
      <c r="I81" s="3"/>
      <c r="J81" s="3"/>
      <c r="K81" s="3"/>
    </row>
    <row r="82" spans="2:11" s="4" customFormat="1" hidden="1" x14ac:dyDescent="0.2">
      <c r="B82" s="5"/>
      <c r="C82" s="5"/>
      <c r="D82" s="5"/>
      <c r="E82" s="3"/>
      <c r="F82" s="3"/>
      <c r="G82" s="3"/>
      <c r="H82" s="3"/>
      <c r="I82" s="3"/>
      <c r="J82" s="3"/>
      <c r="K82" s="3"/>
    </row>
    <row r="83" spans="2:11" s="4" customFormat="1" hidden="1" x14ac:dyDescent="0.2">
      <c r="B83" s="5"/>
      <c r="C83" s="5"/>
      <c r="D83" s="5"/>
      <c r="E83" s="3"/>
      <c r="F83" s="3"/>
      <c r="G83" s="3"/>
      <c r="H83" s="3"/>
      <c r="I83" s="3"/>
      <c r="J83" s="3"/>
      <c r="K83" s="3"/>
    </row>
    <row r="84" spans="2:11" s="4" customFormat="1" hidden="1" x14ac:dyDescent="0.2">
      <c r="B84" s="5"/>
      <c r="C84" s="5"/>
      <c r="D84" s="5"/>
      <c r="E84" s="3"/>
      <c r="F84" s="3"/>
      <c r="G84" s="3"/>
      <c r="H84" s="3"/>
      <c r="I84" s="3"/>
      <c r="J84" s="3"/>
      <c r="K84" s="3"/>
    </row>
    <row r="85" spans="2:11" s="4" customFormat="1" hidden="1" x14ac:dyDescent="0.2">
      <c r="B85" s="5"/>
      <c r="C85" s="5"/>
      <c r="D85" s="5"/>
      <c r="E85" s="3"/>
      <c r="F85" s="3"/>
      <c r="G85" s="3"/>
      <c r="H85" s="3"/>
      <c r="I85" s="3"/>
      <c r="J85" s="3"/>
      <c r="K85" s="3"/>
    </row>
    <row r="86" spans="2:11" s="4" customFormat="1" hidden="1" x14ac:dyDescent="0.2">
      <c r="B86" s="5"/>
      <c r="C86" s="5"/>
      <c r="D86" s="5"/>
      <c r="E86" s="3"/>
      <c r="F86" s="3"/>
      <c r="G86" s="3"/>
      <c r="H86" s="3"/>
      <c r="I86" s="3"/>
      <c r="J86" s="3"/>
      <c r="K86" s="3"/>
    </row>
    <row r="87" spans="2:11" s="4" customFormat="1" hidden="1" x14ac:dyDescent="0.2">
      <c r="B87" s="5"/>
      <c r="C87" s="5"/>
      <c r="D87" s="5"/>
      <c r="E87" s="3"/>
      <c r="F87" s="3"/>
      <c r="G87" s="3"/>
      <c r="H87" s="3"/>
      <c r="I87" s="3"/>
      <c r="J87" s="3"/>
      <c r="K87" s="3"/>
    </row>
    <row r="88" spans="2:11" s="4" customFormat="1" hidden="1" x14ac:dyDescent="0.2">
      <c r="B88" s="5"/>
      <c r="C88" s="5"/>
      <c r="D88" s="5"/>
      <c r="E88" s="3"/>
      <c r="F88" s="3"/>
      <c r="G88" s="3"/>
      <c r="H88" s="3"/>
      <c r="I88" s="3"/>
      <c r="J88" s="3"/>
      <c r="K88" s="3"/>
    </row>
    <row r="89" spans="2:11" s="4" customFormat="1" hidden="1" x14ac:dyDescent="0.2">
      <c r="B89" s="5"/>
      <c r="C89" s="5"/>
      <c r="D89" s="5"/>
      <c r="E89" s="3"/>
      <c r="F89" s="3"/>
      <c r="G89" s="3"/>
      <c r="H89" s="3"/>
      <c r="I89" s="3"/>
      <c r="J89" s="3"/>
      <c r="K89" s="3"/>
    </row>
    <row r="90" spans="2:11" s="4" customFormat="1" hidden="1" x14ac:dyDescent="0.2">
      <c r="B90" s="5"/>
      <c r="C90" s="5"/>
      <c r="D90" s="5"/>
      <c r="E90" s="3"/>
      <c r="F90" s="3"/>
      <c r="G90" s="3"/>
      <c r="H90" s="3"/>
      <c r="I90" s="3"/>
      <c r="J90" s="3"/>
      <c r="K90" s="3"/>
    </row>
    <row r="91" spans="2:11" s="4" customFormat="1" hidden="1" x14ac:dyDescent="0.2">
      <c r="B91" s="5"/>
      <c r="C91" s="5"/>
      <c r="D91" s="5"/>
      <c r="E91" s="3"/>
      <c r="F91" s="3"/>
      <c r="G91" s="3"/>
      <c r="H91" s="3"/>
      <c r="I91" s="3"/>
      <c r="J91" s="3"/>
      <c r="K91" s="3"/>
    </row>
    <row r="92" spans="2:11" s="4" customFormat="1" hidden="1" x14ac:dyDescent="0.2">
      <c r="B92" s="5"/>
      <c r="C92" s="5"/>
      <c r="D92" s="5"/>
      <c r="E92" s="3"/>
      <c r="F92" s="3"/>
      <c r="G92" s="3"/>
      <c r="H92" s="3"/>
      <c r="I92" s="3"/>
      <c r="J92" s="3"/>
      <c r="K92" s="3"/>
    </row>
    <row r="93" spans="2:11" s="4" customFormat="1" hidden="1" x14ac:dyDescent="0.2">
      <c r="B93" s="5"/>
      <c r="C93" s="5"/>
      <c r="D93" s="5"/>
      <c r="E93" s="3"/>
      <c r="F93" s="3"/>
      <c r="G93" s="3"/>
      <c r="H93" s="3"/>
      <c r="I93" s="3"/>
      <c r="J93" s="3"/>
      <c r="K93" s="3"/>
    </row>
    <row r="94" spans="2:11" s="4" customFormat="1" hidden="1" x14ac:dyDescent="0.2">
      <c r="B94" s="5"/>
      <c r="C94" s="5"/>
      <c r="D94" s="5"/>
      <c r="E94" s="3"/>
      <c r="F94" s="3"/>
      <c r="G94" s="3"/>
      <c r="H94" s="3"/>
      <c r="I94" s="3"/>
      <c r="J94" s="3"/>
      <c r="K94" s="3"/>
    </row>
    <row r="95" spans="2:11" s="4" customFormat="1" hidden="1" x14ac:dyDescent="0.2">
      <c r="B95" s="5"/>
      <c r="C95" s="5"/>
      <c r="D95" s="5"/>
      <c r="E95" s="3"/>
      <c r="F95" s="3"/>
      <c r="G95" s="3"/>
      <c r="H95" s="3"/>
      <c r="I95" s="3"/>
      <c r="J95" s="3"/>
      <c r="K95" s="3"/>
    </row>
    <row r="96" spans="2:11" s="4" customFormat="1" hidden="1" x14ac:dyDescent="0.2">
      <c r="B96" s="5"/>
      <c r="C96" s="5"/>
      <c r="D96" s="5"/>
      <c r="E96" s="3"/>
      <c r="F96" s="3"/>
      <c r="G96" s="3"/>
      <c r="H96" s="3"/>
      <c r="I96" s="3"/>
      <c r="J96" s="3"/>
      <c r="K96" s="3"/>
    </row>
    <row r="97" spans="2:11" s="4" customFormat="1" hidden="1" x14ac:dyDescent="0.2">
      <c r="B97" s="5"/>
      <c r="C97" s="5"/>
      <c r="D97" s="5"/>
      <c r="E97" s="3"/>
      <c r="F97" s="3"/>
      <c r="G97" s="3"/>
      <c r="H97" s="3"/>
      <c r="I97" s="3"/>
      <c r="J97" s="3"/>
      <c r="K97" s="3"/>
    </row>
    <row r="98" spans="2:11" s="4" customFormat="1" hidden="1" x14ac:dyDescent="0.2">
      <c r="B98" s="5"/>
      <c r="C98" s="5"/>
      <c r="D98" s="5"/>
      <c r="E98" s="3"/>
      <c r="F98" s="3"/>
      <c r="G98" s="3"/>
      <c r="H98" s="3"/>
      <c r="I98" s="3"/>
      <c r="J98" s="3"/>
      <c r="K98" s="3"/>
    </row>
    <row r="99" spans="2:11" s="4" customFormat="1" hidden="1" x14ac:dyDescent="0.2">
      <c r="B99" s="5"/>
      <c r="C99" s="5"/>
      <c r="D99" s="5"/>
      <c r="E99" s="3"/>
      <c r="F99" s="3"/>
      <c r="G99" s="3"/>
      <c r="H99" s="3"/>
      <c r="I99" s="3"/>
      <c r="J99" s="3"/>
      <c r="K99" s="3"/>
    </row>
    <row r="100" spans="2:11" s="4" customFormat="1" hidden="1" x14ac:dyDescent="0.2">
      <c r="B100" s="5"/>
      <c r="C100" s="5"/>
      <c r="D100" s="5"/>
      <c r="E100" s="3"/>
      <c r="F100" s="3"/>
      <c r="G100" s="3"/>
      <c r="H100" s="3"/>
      <c r="I100" s="3"/>
      <c r="J100" s="3"/>
      <c r="K100" s="3"/>
    </row>
    <row r="101" spans="2:11" s="4" customFormat="1" hidden="1" x14ac:dyDescent="0.2">
      <c r="B101" s="5"/>
      <c r="C101" s="5"/>
      <c r="D101" s="5"/>
      <c r="E101" s="3"/>
      <c r="F101" s="3"/>
      <c r="G101" s="3"/>
      <c r="H101" s="3"/>
      <c r="I101" s="3"/>
      <c r="J101" s="3"/>
      <c r="K101" s="3"/>
    </row>
    <row r="102" spans="2:11" s="4" customFormat="1" hidden="1" x14ac:dyDescent="0.2">
      <c r="B102" s="5"/>
      <c r="C102" s="5"/>
      <c r="D102" s="5"/>
      <c r="E102" s="3"/>
      <c r="F102" s="3"/>
      <c r="G102" s="3"/>
      <c r="H102" s="3"/>
      <c r="I102" s="3"/>
      <c r="J102" s="3"/>
      <c r="K102" s="3"/>
    </row>
    <row r="103" spans="2:11" s="4" customFormat="1" hidden="1" x14ac:dyDescent="0.2">
      <c r="B103" s="5"/>
      <c r="C103" s="5"/>
      <c r="D103" s="5"/>
      <c r="E103" s="3"/>
      <c r="F103" s="3"/>
      <c r="G103" s="3"/>
      <c r="H103" s="3"/>
      <c r="I103" s="3"/>
      <c r="J103" s="3"/>
      <c r="K103" s="3"/>
    </row>
    <row r="104" spans="2:11" s="4" customFormat="1" hidden="1" x14ac:dyDescent="0.2">
      <c r="B104" s="5"/>
      <c r="C104" s="5"/>
      <c r="D104" s="5"/>
      <c r="E104" s="3"/>
      <c r="F104" s="3"/>
      <c r="G104" s="3"/>
      <c r="H104" s="3"/>
      <c r="I104" s="3"/>
      <c r="J104" s="3"/>
      <c r="K104" s="3"/>
    </row>
    <row r="105" spans="2:11" s="4" customFormat="1" hidden="1" x14ac:dyDescent="0.2">
      <c r="B105" s="5"/>
      <c r="C105" s="5"/>
      <c r="D105" s="5"/>
      <c r="E105" s="3"/>
      <c r="F105" s="3"/>
      <c r="G105" s="3"/>
      <c r="H105" s="3"/>
      <c r="I105" s="3"/>
      <c r="J105" s="3"/>
      <c r="K105" s="3"/>
    </row>
    <row r="106" spans="2:11" s="4" customFormat="1" hidden="1" x14ac:dyDescent="0.2">
      <c r="B106" s="5"/>
      <c r="C106" s="5"/>
      <c r="D106" s="5"/>
      <c r="E106" s="3"/>
      <c r="F106" s="3"/>
      <c r="G106" s="3"/>
      <c r="H106" s="3"/>
      <c r="I106" s="3"/>
      <c r="J106" s="3"/>
      <c r="K106" s="3"/>
    </row>
    <row r="107" spans="2:11" s="4" customFormat="1" hidden="1" x14ac:dyDescent="0.2">
      <c r="B107" s="5"/>
      <c r="C107" s="5"/>
      <c r="D107" s="5"/>
      <c r="E107" s="3"/>
      <c r="F107" s="3"/>
      <c r="G107" s="3"/>
      <c r="H107" s="3"/>
      <c r="I107" s="3"/>
      <c r="J107" s="3"/>
      <c r="K107" s="3"/>
    </row>
    <row r="108" spans="2:11" s="4" customFormat="1" hidden="1" x14ac:dyDescent="0.2">
      <c r="B108" s="5"/>
      <c r="C108" s="5"/>
      <c r="D108" s="5"/>
      <c r="E108" s="3"/>
      <c r="F108" s="3"/>
      <c r="G108" s="3"/>
      <c r="H108" s="3"/>
      <c r="I108" s="3"/>
      <c r="J108" s="3"/>
      <c r="K108" s="3"/>
    </row>
    <row r="109" spans="2:11" s="4" customFormat="1" hidden="1" x14ac:dyDescent="0.2">
      <c r="B109" s="5"/>
      <c r="C109" s="5"/>
      <c r="D109" s="5"/>
      <c r="E109" s="3"/>
      <c r="F109" s="3"/>
      <c r="G109" s="3"/>
      <c r="H109" s="3"/>
      <c r="I109" s="3"/>
      <c r="J109" s="3"/>
      <c r="K109" s="3"/>
    </row>
    <row r="110" spans="2:11" s="4" customFormat="1" hidden="1" x14ac:dyDescent="0.2">
      <c r="B110" s="5"/>
      <c r="C110" s="5"/>
      <c r="D110" s="5"/>
      <c r="E110" s="3"/>
      <c r="F110" s="3"/>
      <c r="G110" s="3"/>
      <c r="H110" s="3"/>
      <c r="I110" s="3"/>
      <c r="J110" s="3"/>
      <c r="K110" s="3"/>
    </row>
    <row r="111" spans="2:11" s="4" customFormat="1" hidden="1" x14ac:dyDescent="0.2">
      <c r="B111" s="5"/>
      <c r="C111" s="5"/>
      <c r="D111" s="5"/>
      <c r="E111" s="3"/>
      <c r="F111" s="3"/>
      <c r="G111" s="3"/>
      <c r="H111" s="3"/>
      <c r="I111" s="3"/>
      <c r="J111" s="3"/>
      <c r="K111" s="3"/>
    </row>
    <row r="112" spans="2:11" s="4" customFormat="1" hidden="1" x14ac:dyDescent="0.2">
      <c r="B112" s="5"/>
      <c r="C112" s="5"/>
      <c r="D112" s="5"/>
      <c r="E112" s="3"/>
      <c r="F112" s="3"/>
      <c r="G112" s="3"/>
      <c r="H112" s="3"/>
      <c r="I112" s="3"/>
      <c r="J112" s="3"/>
      <c r="K112" s="3"/>
    </row>
    <row r="113" spans="2:11" s="4" customFormat="1" hidden="1" x14ac:dyDescent="0.2">
      <c r="B113" s="5"/>
      <c r="C113" s="5"/>
      <c r="D113" s="5"/>
      <c r="E113" s="3"/>
      <c r="F113" s="3"/>
      <c r="G113" s="3"/>
      <c r="H113" s="3"/>
      <c r="I113" s="3"/>
      <c r="J113" s="3"/>
      <c r="K113" s="3"/>
    </row>
    <row r="114" spans="2:11" s="4" customFormat="1" hidden="1" x14ac:dyDescent="0.2">
      <c r="B114" s="5"/>
      <c r="C114" s="5"/>
      <c r="D114" s="5"/>
      <c r="E114" s="3"/>
      <c r="F114" s="3"/>
      <c r="G114" s="3"/>
      <c r="H114" s="3"/>
      <c r="I114" s="3"/>
      <c r="J114" s="3"/>
      <c r="K114" s="3"/>
    </row>
    <row r="115" spans="2:11" s="4" customFormat="1" hidden="1" x14ac:dyDescent="0.2">
      <c r="B115" s="5"/>
      <c r="C115" s="5"/>
      <c r="D115" s="5"/>
      <c r="E115" s="3"/>
      <c r="F115" s="3"/>
      <c r="G115" s="3"/>
      <c r="H115" s="3"/>
      <c r="I115" s="3"/>
      <c r="J115" s="3"/>
      <c r="K115" s="3"/>
    </row>
    <row r="116" spans="2:11" s="4" customFormat="1" hidden="1" x14ac:dyDescent="0.2">
      <c r="B116" s="5"/>
      <c r="C116" s="5"/>
      <c r="D116" s="5"/>
      <c r="E116" s="3"/>
      <c r="F116" s="3"/>
      <c r="G116" s="3"/>
      <c r="H116" s="3"/>
      <c r="I116" s="3"/>
      <c r="J116" s="3"/>
      <c r="K116" s="3"/>
    </row>
    <row r="117" spans="2:11" s="4" customFormat="1" hidden="1" x14ac:dyDescent="0.2">
      <c r="B117" s="5"/>
      <c r="C117" s="5"/>
      <c r="D117" s="5"/>
      <c r="E117" s="3"/>
      <c r="F117" s="3"/>
      <c r="G117" s="3"/>
      <c r="H117" s="3"/>
      <c r="I117" s="3"/>
      <c r="J117" s="3"/>
      <c r="K117" s="3"/>
    </row>
    <row r="118" spans="2:11" s="4" customFormat="1" hidden="1" x14ac:dyDescent="0.2">
      <c r="B118" s="5"/>
      <c r="C118" s="5"/>
      <c r="D118" s="5"/>
      <c r="E118" s="3"/>
      <c r="F118" s="3"/>
      <c r="G118" s="3"/>
      <c r="H118" s="3"/>
      <c r="I118" s="3"/>
      <c r="J118" s="3"/>
      <c r="K118" s="3"/>
    </row>
    <row r="119" spans="2:11" s="4" customFormat="1" hidden="1" x14ac:dyDescent="0.2">
      <c r="B119" s="5"/>
      <c r="C119" s="5"/>
      <c r="D119" s="5"/>
      <c r="E119" s="3"/>
      <c r="F119" s="3"/>
      <c r="G119" s="3"/>
      <c r="H119" s="3"/>
      <c r="I119" s="3"/>
      <c r="J119" s="3"/>
      <c r="K119" s="3"/>
    </row>
    <row r="120" spans="2:11" s="4" customFormat="1" hidden="1" x14ac:dyDescent="0.2">
      <c r="B120" s="5"/>
      <c r="C120" s="5"/>
      <c r="D120" s="5"/>
      <c r="E120" s="3"/>
      <c r="F120" s="3"/>
      <c r="G120" s="3"/>
      <c r="H120" s="3"/>
      <c r="I120" s="3"/>
      <c r="J120" s="3"/>
      <c r="K120" s="3"/>
    </row>
    <row r="121" spans="2:11" s="4" customFormat="1" hidden="1" x14ac:dyDescent="0.2">
      <c r="B121" s="5"/>
      <c r="C121" s="5"/>
      <c r="D121" s="5"/>
      <c r="E121" s="3"/>
      <c r="F121" s="3"/>
      <c r="G121" s="3"/>
      <c r="H121" s="3"/>
      <c r="I121" s="3"/>
      <c r="J121" s="3"/>
      <c r="K121" s="3"/>
    </row>
    <row r="122" spans="2:11" s="4" customFormat="1" hidden="1" x14ac:dyDescent="0.2">
      <c r="B122" s="5"/>
      <c r="C122" s="5"/>
      <c r="D122" s="5"/>
      <c r="E122" s="3"/>
      <c r="F122" s="3"/>
      <c r="G122" s="3"/>
      <c r="H122" s="3"/>
      <c r="I122" s="3"/>
      <c r="J122" s="3"/>
      <c r="K122" s="3"/>
    </row>
    <row r="123" spans="2:11" s="4" customFormat="1" hidden="1" x14ac:dyDescent="0.2">
      <c r="B123" s="5"/>
      <c r="C123" s="5"/>
      <c r="D123" s="5"/>
      <c r="E123" s="3"/>
      <c r="F123" s="3"/>
      <c r="G123" s="3"/>
      <c r="H123" s="3"/>
      <c r="I123" s="3"/>
      <c r="J123" s="3"/>
      <c r="K123" s="3"/>
    </row>
    <row r="124" spans="2:11" s="4" customFormat="1" hidden="1" x14ac:dyDescent="0.2">
      <c r="B124" s="5"/>
      <c r="C124" s="5"/>
      <c r="D124" s="5"/>
      <c r="E124" s="3"/>
      <c r="F124" s="3"/>
      <c r="G124" s="3"/>
      <c r="H124" s="3"/>
      <c r="I124" s="3"/>
      <c r="J124" s="3"/>
      <c r="K124" s="3"/>
    </row>
    <row r="125" spans="2:11" s="4" customFormat="1" hidden="1" x14ac:dyDescent="0.2">
      <c r="B125" s="5"/>
      <c r="C125" s="5"/>
      <c r="D125" s="5"/>
      <c r="E125" s="3"/>
      <c r="F125" s="3"/>
      <c r="G125" s="3"/>
      <c r="H125" s="3"/>
      <c r="I125" s="3"/>
      <c r="J125" s="3"/>
      <c r="K125" s="3"/>
    </row>
    <row r="126" spans="2:11" s="4" customFormat="1" hidden="1" x14ac:dyDescent="0.2">
      <c r="B126" s="5"/>
      <c r="C126" s="5"/>
      <c r="D126" s="5"/>
      <c r="E126" s="3"/>
      <c r="F126" s="3"/>
      <c r="G126" s="3"/>
      <c r="H126" s="3"/>
      <c r="I126" s="3"/>
      <c r="J126" s="3"/>
      <c r="K126" s="3"/>
    </row>
    <row r="127" spans="2:11" s="4" customFormat="1" hidden="1" x14ac:dyDescent="0.2">
      <c r="B127" s="5"/>
      <c r="C127" s="5"/>
      <c r="D127" s="5"/>
      <c r="E127" s="3"/>
      <c r="F127" s="3"/>
      <c r="G127" s="3"/>
      <c r="H127" s="3"/>
      <c r="I127" s="3"/>
      <c r="J127" s="3"/>
      <c r="K127" s="3"/>
    </row>
    <row r="128" spans="2:11" s="4" customFormat="1" hidden="1" x14ac:dyDescent="0.2">
      <c r="B128" s="5"/>
      <c r="C128" s="5"/>
      <c r="D128" s="5"/>
      <c r="E128" s="3"/>
      <c r="F128" s="3"/>
      <c r="G128" s="3"/>
      <c r="H128" s="3"/>
      <c r="I128" s="3"/>
      <c r="J128" s="3"/>
      <c r="K128" s="3"/>
    </row>
    <row r="129" spans="2:11" s="4" customFormat="1" hidden="1" x14ac:dyDescent="0.2">
      <c r="B129" s="5"/>
      <c r="C129" s="5"/>
      <c r="D129" s="5"/>
      <c r="E129" s="3"/>
      <c r="F129" s="3"/>
      <c r="G129" s="3"/>
      <c r="H129" s="3"/>
      <c r="I129" s="3"/>
      <c r="J129" s="3"/>
      <c r="K129" s="3"/>
    </row>
    <row r="130" spans="2:11" s="4" customFormat="1" hidden="1" x14ac:dyDescent="0.2">
      <c r="B130" s="5"/>
      <c r="C130" s="5"/>
      <c r="D130" s="5"/>
      <c r="E130" s="3"/>
      <c r="F130" s="3"/>
      <c r="G130" s="3"/>
      <c r="H130" s="3"/>
      <c r="I130" s="3"/>
      <c r="J130" s="3"/>
      <c r="K130" s="3"/>
    </row>
    <row r="131" spans="2:11" s="4" customFormat="1" hidden="1" x14ac:dyDescent="0.2">
      <c r="B131" s="5"/>
      <c r="C131" s="5"/>
      <c r="D131" s="5"/>
      <c r="E131" s="3"/>
      <c r="F131" s="3"/>
      <c r="G131" s="3"/>
      <c r="H131" s="3"/>
      <c r="I131" s="3"/>
      <c r="J131" s="3"/>
      <c r="K131" s="3"/>
    </row>
    <row r="132" spans="2:11" s="4" customFormat="1" hidden="1" x14ac:dyDescent="0.2">
      <c r="B132" s="5"/>
      <c r="C132" s="5"/>
      <c r="D132" s="5"/>
      <c r="E132" s="3"/>
      <c r="F132" s="3"/>
      <c r="G132" s="3"/>
      <c r="H132" s="3"/>
      <c r="I132" s="3"/>
      <c r="J132" s="3"/>
      <c r="K132" s="3"/>
    </row>
    <row r="133" spans="2:11" s="4" customFormat="1" hidden="1" x14ac:dyDescent="0.2">
      <c r="B133" s="5"/>
      <c r="C133" s="5"/>
      <c r="D133" s="5"/>
      <c r="E133" s="3"/>
      <c r="F133" s="3"/>
      <c r="G133" s="3"/>
      <c r="H133" s="3"/>
      <c r="I133" s="3"/>
      <c r="J133" s="3"/>
      <c r="K133" s="3"/>
    </row>
    <row r="134" spans="2:11" s="4" customFormat="1" hidden="1" x14ac:dyDescent="0.2">
      <c r="B134" s="5"/>
      <c r="C134" s="5"/>
      <c r="D134" s="5"/>
      <c r="E134" s="3"/>
      <c r="F134" s="3"/>
      <c r="G134" s="3"/>
      <c r="H134" s="3"/>
      <c r="I134" s="3"/>
      <c r="J134" s="3"/>
      <c r="K134" s="3"/>
    </row>
    <row r="135" spans="2:11" s="4" customFormat="1" hidden="1" x14ac:dyDescent="0.2">
      <c r="B135" s="5"/>
      <c r="C135" s="5"/>
      <c r="D135" s="5"/>
      <c r="E135" s="3"/>
      <c r="F135" s="3"/>
      <c r="G135" s="3"/>
      <c r="H135" s="3"/>
      <c r="I135" s="3"/>
      <c r="J135" s="3"/>
      <c r="K135" s="3"/>
    </row>
    <row r="136" spans="2:11" s="4" customFormat="1" hidden="1" x14ac:dyDescent="0.2">
      <c r="B136" s="5"/>
      <c r="C136" s="5"/>
      <c r="D136" s="5"/>
      <c r="E136" s="3"/>
      <c r="F136" s="3"/>
      <c r="G136" s="3"/>
      <c r="H136" s="3"/>
      <c r="I136" s="3"/>
      <c r="J136" s="3"/>
      <c r="K136" s="3"/>
    </row>
    <row r="137" spans="2:11" s="4" customFormat="1" hidden="1" x14ac:dyDescent="0.2">
      <c r="B137" s="5"/>
      <c r="C137" s="5"/>
      <c r="D137" s="5"/>
      <c r="E137" s="3"/>
      <c r="F137" s="3"/>
      <c r="G137" s="3"/>
      <c r="H137" s="3"/>
      <c r="I137" s="3"/>
      <c r="J137" s="3"/>
      <c r="K137" s="3"/>
    </row>
    <row r="138" spans="2:11" s="4" customFormat="1" hidden="1" x14ac:dyDescent="0.2">
      <c r="B138" s="5"/>
      <c r="C138" s="5"/>
      <c r="D138" s="5"/>
      <c r="E138" s="3"/>
      <c r="F138" s="3"/>
      <c r="G138" s="3"/>
      <c r="H138" s="3"/>
      <c r="I138" s="3"/>
      <c r="J138" s="3"/>
      <c r="K138" s="3"/>
    </row>
    <row r="139" spans="2:11" s="4" customFormat="1" hidden="1" x14ac:dyDescent="0.2">
      <c r="B139" s="5"/>
      <c r="C139" s="5"/>
      <c r="D139" s="5"/>
      <c r="E139" s="3"/>
      <c r="F139" s="3"/>
      <c r="G139" s="3"/>
      <c r="H139" s="3"/>
      <c r="I139" s="3"/>
      <c r="J139" s="3"/>
      <c r="K139" s="3"/>
    </row>
    <row r="140" spans="2:11" s="4" customFormat="1" hidden="1" x14ac:dyDescent="0.2">
      <c r="B140" s="5"/>
      <c r="C140" s="5"/>
      <c r="D140" s="5"/>
      <c r="E140" s="3"/>
      <c r="F140" s="3"/>
      <c r="G140" s="3"/>
      <c r="H140" s="3"/>
      <c r="I140" s="3"/>
      <c r="J140" s="3"/>
      <c r="K140" s="3"/>
    </row>
    <row r="141" spans="2:11" s="4" customFormat="1" hidden="1" x14ac:dyDescent="0.2">
      <c r="B141" s="5"/>
      <c r="C141" s="5"/>
      <c r="D141" s="5"/>
      <c r="E141" s="3"/>
      <c r="F141" s="3"/>
      <c r="G141" s="3"/>
      <c r="H141" s="3"/>
      <c r="I141" s="3"/>
      <c r="J141" s="3"/>
      <c r="K141" s="3"/>
    </row>
    <row r="142" spans="2:11" s="4" customFormat="1" hidden="1" x14ac:dyDescent="0.2">
      <c r="B142" s="5"/>
      <c r="C142" s="5"/>
      <c r="D142" s="5"/>
      <c r="E142" s="3"/>
      <c r="F142" s="3"/>
      <c r="G142" s="3"/>
      <c r="H142" s="3"/>
      <c r="I142" s="3"/>
      <c r="J142" s="3"/>
      <c r="K142" s="3"/>
    </row>
    <row r="143" spans="2:11" s="4" customFormat="1" hidden="1" x14ac:dyDescent="0.2">
      <c r="B143" s="5"/>
      <c r="C143" s="5"/>
      <c r="D143" s="5"/>
      <c r="E143" s="3"/>
      <c r="F143" s="3"/>
      <c r="G143" s="3"/>
      <c r="H143" s="3"/>
      <c r="I143" s="3"/>
      <c r="J143" s="3"/>
      <c r="K143" s="3"/>
    </row>
    <row r="144" spans="2:11" s="4" customFormat="1" hidden="1" x14ac:dyDescent="0.2">
      <c r="B144" s="5"/>
      <c r="C144" s="5"/>
      <c r="D144" s="5"/>
      <c r="E144" s="3"/>
      <c r="F144" s="3"/>
      <c r="G144" s="3"/>
      <c r="H144" s="3"/>
      <c r="I144" s="3"/>
      <c r="J144" s="3"/>
      <c r="K144" s="3"/>
    </row>
    <row r="145" spans="2:11" s="4" customFormat="1" hidden="1" x14ac:dyDescent="0.2">
      <c r="B145" s="5"/>
      <c r="C145" s="5"/>
      <c r="D145" s="5"/>
      <c r="E145" s="3"/>
      <c r="F145" s="3"/>
      <c r="G145" s="3"/>
      <c r="H145" s="3"/>
      <c r="I145" s="3"/>
      <c r="J145" s="3"/>
      <c r="K145" s="3"/>
    </row>
    <row r="146" spans="2:11" s="4" customFormat="1" hidden="1" x14ac:dyDescent="0.2">
      <c r="B146" s="5"/>
      <c r="C146" s="5"/>
      <c r="D146" s="5"/>
      <c r="E146" s="3"/>
      <c r="F146" s="3"/>
      <c r="G146" s="3"/>
      <c r="H146" s="3"/>
      <c r="I146" s="3"/>
      <c r="J146" s="3"/>
      <c r="K146" s="3"/>
    </row>
    <row r="147" spans="2:11" s="4" customFormat="1" hidden="1" x14ac:dyDescent="0.2">
      <c r="B147" s="5"/>
      <c r="C147" s="5"/>
      <c r="D147" s="5"/>
      <c r="E147" s="3"/>
      <c r="F147" s="3"/>
      <c r="G147" s="3"/>
      <c r="H147" s="3"/>
      <c r="I147" s="3"/>
      <c r="J147" s="3"/>
      <c r="K147" s="3"/>
    </row>
    <row r="148" spans="2:11" s="4" customFormat="1" hidden="1" x14ac:dyDescent="0.2">
      <c r="B148" s="5"/>
      <c r="C148" s="5"/>
      <c r="D148" s="5"/>
      <c r="E148" s="3"/>
      <c r="F148" s="3"/>
      <c r="G148" s="3"/>
      <c r="H148" s="3"/>
      <c r="I148" s="3"/>
      <c r="J148" s="3"/>
      <c r="K148" s="3"/>
    </row>
    <row r="149" spans="2:11" s="4" customFormat="1" hidden="1" x14ac:dyDescent="0.2">
      <c r="B149" s="5"/>
      <c r="C149" s="5"/>
      <c r="D149" s="5"/>
      <c r="E149" s="3"/>
      <c r="F149" s="3"/>
      <c r="G149" s="3"/>
      <c r="H149" s="3"/>
      <c r="I149" s="3"/>
      <c r="J149" s="3"/>
      <c r="K149" s="3"/>
    </row>
    <row r="150" spans="2:11" s="4" customFormat="1" hidden="1" x14ac:dyDescent="0.2">
      <c r="B150" s="5"/>
      <c r="C150" s="5"/>
      <c r="D150" s="5"/>
      <c r="E150" s="3"/>
      <c r="F150" s="3"/>
      <c r="G150" s="3"/>
      <c r="H150" s="3"/>
      <c r="I150" s="3"/>
      <c r="J150" s="3"/>
      <c r="K150" s="3"/>
    </row>
    <row r="151" spans="2:11" s="4" customFormat="1" hidden="1" x14ac:dyDescent="0.2">
      <c r="B151" s="5"/>
      <c r="C151" s="5"/>
      <c r="D151" s="5"/>
      <c r="E151" s="3"/>
      <c r="F151" s="3"/>
      <c r="G151" s="3"/>
      <c r="H151" s="3"/>
      <c r="I151" s="3"/>
      <c r="J151" s="3"/>
      <c r="K151" s="3"/>
    </row>
    <row r="152" spans="2:11" s="4" customFormat="1" x14ac:dyDescent="0.2">
      <c r="B152" s="5"/>
      <c r="C152" s="5"/>
      <c r="D152" s="5"/>
      <c r="E152" s="3"/>
      <c r="F152" s="3"/>
      <c r="G152" s="3"/>
      <c r="H152" s="3"/>
      <c r="I152" s="3"/>
      <c r="J152" s="3"/>
      <c r="K152" s="3"/>
    </row>
    <row r="153" spans="2:11" s="4" customFormat="1" x14ac:dyDescent="0.2">
      <c r="B153" s="5"/>
      <c r="C153" s="5"/>
      <c r="D153" s="5"/>
      <c r="E153" s="3"/>
      <c r="F153" s="3"/>
      <c r="G153" s="3"/>
      <c r="H153" s="3"/>
      <c r="I153" s="3"/>
      <c r="J153" s="3"/>
      <c r="K153" s="3"/>
    </row>
    <row r="154" spans="2:11" s="4" customFormat="1" x14ac:dyDescent="0.2">
      <c r="B154" s="5"/>
      <c r="C154" s="5"/>
      <c r="D154" s="5"/>
      <c r="E154" s="3"/>
      <c r="F154" s="3"/>
      <c r="G154" s="3"/>
      <c r="H154" s="3"/>
      <c r="I154" s="3"/>
      <c r="J154" s="3"/>
      <c r="K154" s="3"/>
    </row>
    <row r="155" spans="2:11" s="4" customFormat="1" x14ac:dyDescent="0.2">
      <c r="B155" s="5"/>
      <c r="C155" s="5"/>
      <c r="D155" s="5"/>
      <c r="E155" s="3"/>
      <c r="F155" s="3"/>
      <c r="G155" s="3"/>
      <c r="H155" s="3"/>
      <c r="I155" s="3"/>
      <c r="J155" s="3"/>
      <c r="K155" s="3"/>
    </row>
    <row r="156" spans="2:11" s="4" customFormat="1" x14ac:dyDescent="0.2">
      <c r="B156" s="5"/>
      <c r="C156" s="5"/>
      <c r="D156" s="5"/>
      <c r="E156" s="3"/>
      <c r="F156" s="3"/>
      <c r="G156" s="3"/>
      <c r="H156" s="3"/>
      <c r="I156" s="3"/>
      <c r="J156" s="3"/>
      <c r="K156" s="3"/>
    </row>
    <row r="157" spans="2:11" s="4" customFormat="1" x14ac:dyDescent="0.2">
      <c r="B157" s="5"/>
      <c r="C157" s="5"/>
      <c r="D157" s="5"/>
      <c r="E157" s="3"/>
      <c r="F157" s="3"/>
      <c r="G157" s="3"/>
      <c r="H157" s="3"/>
      <c r="I157" s="3"/>
      <c r="J157" s="3"/>
      <c r="K157" s="3"/>
    </row>
    <row r="158" spans="2:11" s="4" customFormat="1" x14ac:dyDescent="0.2">
      <c r="B158" s="5"/>
      <c r="C158" s="5"/>
      <c r="D158" s="5"/>
      <c r="E158" s="3"/>
      <c r="F158" s="3"/>
      <c r="G158" s="3"/>
      <c r="H158" s="3"/>
      <c r="I158" s="3"/>
      <c r="J158" s="3"/>
      <c r="K158" s="3"/>
    </row>
    <row r="159" spans="2:11" s="4" customFormat="1" x14ac:dyDescent="0.2">
      <c r="B159" s="5"/>
      <c r="C159" s="5"/>
      <c r="D159" s="5"/>
      <c r="E159" s="3"/>
      <c r="F159" s="3"/>
      <c r="G159" s="3"/>
      <c r="H159" s="3"/>
      <c r="I159" s="3"/>
      <c r="J159" s="3"/>
      <c r="K159" s="3"/>
    </row>
    <row r="160" spans="2:11" s="4" customFormat="1" x14ac:dyDescent="0.2">
      <c r="B160" s="5"/>
      <c r="C160" s="5"/>
      <c r="D160" s="5"/>
      <c r="E160" s="3"/>
      <c r="F160" s="3"/>
      <c r="G160" s="3"/>
      <c r="H160" s="3"/>
      <c r="I160" s="3"/>
      <c r="J160" s="3"/>
      <c r="K160" s="3"/>
    </row>
    <row r="161" spans="2:11" s="4" customFormat="1" x14ac:dyDescent="0.2">
      <c r="B161" s="5"/>
      <c r="C161" s="5"/>
      <c r="D161" s="5"/>
      <c r="E161" s="3"/>
      <c r="F161" s="3"/>
      <c r="G161" s="3"/>
      <c r="H161" s="3"/>
      <c r="I161" s="3"/>
      <c r="J161" s="3"/>
      <c r="K161" s="3"/>
    </row>
    <row r="162" spans="2:11" s="4" customFormat="1" x14ac:dyDescent="0.2">
      <c r="B162" s="5"/>
      <c r="C162" s="5"/>
      <c r="D162" s="5"/>
      <c r="E162" s="3"/>
      <c r="F162" s="3"/>
      <c r="G162" s="3"/>
      <c r="H162" s="3"/>
      <c r="I162" s="3"/>
      <c r="J162" s="3"/>
      <c r="K162" s="3"/>
    </row>
    <row r="163" spans="2:11" s="4" customFormat="1" x14ac:dyDescent="0.2">
      <c r="B163" s="5"/>
      <c r="C163" s="5"/>
      <c r="D163" s="5"/>
      <c r="E163" s="3"/>
      <c r="F163" s="3"/>
      <c r="G163" s="3"/>
      <c r="H163" s="3"/>
      <c r="I163" s="3"/>
      <c r="J163" s="3"/>
      <c r="K163" s="3"/>
    </row>
    <row r="164" spans="2:11" s="4" customFormat="1" x14ac:dyDescent="0.2">
      <c r="B164" s="5"/>
      <c r="C164" s="5"/>
      <c r="D164" s="5"/>
      <c r="E164" s="3"/>
      <c r="F164" s="3"/>
      <c r="G164" s="3"/>
      <c r="H164" s="3"/>
      <c r="I164" s="3"/>
      <c r="J164" s="3"/>
      <c r="K164" s="3"/>
    </row>
    <row r="165" spans="2:11" s="4" customFormat="1" x14ac:dyDescent="0.2">
      <c r="B165" s="5"/>
      <c r="C165" s="5"/>
      <c r="D165" s="5"/>
      <c r="E165" s="3"/>
      <c r="F165" s="3"/>
      <c r="G165" s="3"/>
      <c r="H165" s="3"/>
      <c r="I165" s="3"/>
      <c r="J165" s="3"/>
      <c r="K165" s="3"/>
    </row>
    <row r="166" spans="2:11" s="4" customFormat="1" x14ac:dyDescent="0.2">
      <c r="B166" s="5"/>
      <c r="C166" s="5"/>
      <c r="D166" s="5"/>
      <c r="E166" s="3"/>
      <c r="F166" s="3"/>
      <c r="G166" s="3"/>
      <c r="H166" s="3"/>
      <c r="I166" s="3"/>
      <c r="J166" s="3"/>
      <c r="K166" s="3"/>
    </row>
    <row r="167" spans="2:11" s="4" customFormat="1" x14ac:dyDescent="0.2">
      <c r="B167" s="5"/>
      <c r="C167" s="5"/>
      <c r="D167" s="5"/>
      <c r="E167" s="3"/>
      <c r="F167" s="3"/>
      <c r="G167" s="3"/>
      <c r="H167" s="3"/>
      <c r="I167" s="3"/>
      <c r="J167" s="3"/>
      <c r="K167" s="3"/>
    </row>
    <row r="168" spans="2:11" s="4" customFormat="1" x14ac:dyDescent="0.2">
      <c r="B168" s="5"/>
      <c r="C168" s="5"/>
      <c r="D168" s="5"/>
      <c r="E168" s="3"/>
      <c r="F168" s="3"/>
      <c r="G168" s="3"/>
      <c r="H168" s="3"/>
      <c r="I168" s="3"/>
      <c r="J168" s="3"/>
      <c r="K168" s="3"/>
    </row>
    <row r="169" spans="2:11" s="4" customFormat="1" x14ac:dyDescent="0.2">
      <c r="B169" s="5"/>
      <c r="C169" s="5"/>
      <c r="D169" s="5"/>
      <c r="E169" s="3"/>
      <c r="F169" s="3"/>
      <c r="G169" s="3"/>
      <c r="H169" s="3"/>
      <c r="I169" s="3"/>
      <c r="J169" s="3"/>
      <c r="K169" s="3"/>
    </row>
    <row r="170" spans="2:11" s="4" customFormat="1" x14ac:dyDescent="0.2">
      <c r="B170" s="5"/>
      <c r="C170" s="5"/>
      <c r="D170" s="5"/>
      <c r="E170" s="3"/>
      <c r="F170" s="3"/>
      <c r="G170" s="3"/>
      <c r="H170" s="3"/>
      <c r="I170" s="3"/>
      <c r="J170" s="3"/>
      <c r="K170" s="3"/>
    </row>
    <row r="171" spans="2:11" s="4" customFormat="1" x14ac:dyDescent="0.2">
      <c r="B171" s="5"/>
      <c r="C171" s="5"/>
      <c r="D171" s="5"/>
      <c r="E171" s="3"/>
      <c r="F171" s="3"/>
      <c r="G171" s="3"/>
      <c r="H171" s="3"/>
      <c r="I171" s="3"/>
      <c r="J171" s="3"/>
      <c r="K171" s="3"/>
    </row>
    <row r="172" spans="2:11" s="4" customFormat="1" x14ac:dyDescent="0.2">
      <c r="B172" s="5"/>
      <c r="C172" s="5"/>
      <c r="D172" s="5"/>
      <c r="E172" s="3"/>
      <c r="F172" s="3"/>
      <c r="G172" s="3"/>
      <c r="H172" s="3"/>
      <c r="I172" s="3"/>
      <c r="J172" s="3"/>
      <c r="K172" s="3"/>
    </row>
    <row r="173" spans="2:11" s="4" customFormat="1" x14ac:dyDescent="0.2">
      <c r="B173" s="5"/>
      <c r="C173" s="5"/>
      <c r="D173" s="5"/>
      <c r="E173" s="3"/>
      <c r="F173" s="3"/>
      <c r="G173" s="3"/>
      <c r="H173" s="3"/>
      <c r="I173" s="3"/>
      <c r="J173" s="3"/>
      <c r="K173" s="3"/>
    </row>
    <row r="174" spans="2:11" s="4" customFormat="1" x14ac:dyDescent="0.2">
      <c r="B174" s="5"/>
      <c r="C174" s="5"/>
      <c r="D174" s="5"/>
      <c r="E174" s="3"/>
      <c r="F174" s="3"/>
      <c r="G174" s="3"/>
      <c r="H174" s="3"/>
      <c r="I174" s="3"/>
      <c r="J174" s="3"/>
      <c r="K174" s="3"/>
    </row>
    <row r="175" spans="2:11" s="4" customFormat="1" x14ac:dyDescent="0.2">
      <c r="B175" s="5"/>
      <c r="C175" s="5"/>
      <c r="D175" s="5"/>
      <c r="E175" s="3"/>
      <c r="F175" s="3"/>
      <c r="G175" s="3"/>
      <c r="H175" s="3"/>
      <c r="I175" s="3"/>
      <c r="J175" s="3"/>
      <c r="K175" s="3"/>
    </row>
    <row r="176" spans="2:11" s="4" customFormat="1" x14ac:dyDescent="0.2">
      <c r="B176" s="5"/>
      <c r="C176" s="5"/>
      <c r="D176" s="5"/>
      <c r="E176" s="3"/>
      <c r="F176" s="3"/>
      <c r="G176" s="3"/>
      <c r="H176" s="3"/>
      <c r="I176" s="3"/>
      <c r="J176" s="3"/>
      <c r="K176" s="3"/>
    </row>
    <row r="177" spans="2:11" s="4" customFormat="1" x14ac:dyDescent="0.2">
      <c r="B177" s="5"/>
      <c r="C177" s="5"/>
      <c r="D177" s="5"/>
      <c r="E177" s="3"/>
      <c r="F177" s="3"/>
      <c r="G177" s="3"/>
      <c r="H177" s="3"/>
      <c r="I177" s="3"/>
      <c r="J177" s="3"/>
      <c r="K177" s="3"/>
    </row>
    <row r="178" spans="2:11" s="4" customFormat="1" x14ac:dyDescent="0.2">
      <c r="B178" s="5"/>
      <c r="C178" s="5"/>
      <c r="D178" s="5"/>
      <c r="E178" s="3"/>
      <c r="F178" s="3"/>
      <c r="G178" s="3"/>
      <c r="H178" s="3"/>
      <c r="I178" s="3"/>
      <c r="J178" s="3"/>
      <c r="K178" s="3"/>
    </row>
    <row r="179" spans="2:11" s="4" customFormat="1" x14ac:dyDescent="0.2">
      <c r="B179" s="5"/>
      <c r="C179" s="5"/>
      <c r="D179" s="5"/>
      <c r="E179" s="3"/>
      <c r="F179" s="3"/>
      <c r="G179" s="3"/>
      <c r="H179" s="3"/>
      <c r="I179" s="3"/>
      <c r="J179" s="3"/>
      <c r="K179" s="3"/>
    </row>
    <row r="180" spans="2:11" s="4" customFormat="1" x14ac:dyDescent="0.2">
      <c r="B180" s="5"/>
      <c r="C180" s="5"/>
      <c r="D180" s="5"/>
      <c r="E180" s="3"/>
      <c r="F180" s="3"/>
      <c r="G180" s="3"/>
      <c r="H180" s="3"/>
      <c r="I180" s="3"/>
      <c r="J180" s="3"/>
      <c r="K180" s="3"/>
    </row>
    <row r="181" spans="2:11" s="4" customFormat="1" x14ac:dyDescent="0.2">
      <c r="B181" s="5"/>
      <c r="C181" s="5"/>
      <c r="D181" s="5"/>
      <c r="E181" s="3"/>
      <c r="F181" s="3"/>
      <c r="G181" s="3"/>
      <c r="H181" s="3"/>
      <c r="I181" s="3"/>
      <c r="J181" s="3"/>
      <c r="K181" s="3"/>
    </row>
    <row r="182" spans="2:11" s="4" customFormat="1" x14ac:dyDescent="0.2">
      <c r="B182" s="5"/>
      <c r="C182" s="5"/>
      <c r="D182" s="5"/>
      <c r="E182" s="3"/>
      <c r="F182" s="3"/>
      <c r="G182" s="3"/>
      <c r="H182" s="3"/>
      <c r="I182" s="3"/>
      <c r="J182" s="3"/>
      <c r="K182" s="3"/>
    </row>
    <row r="183" spans="2:11" s="4" customFormat="1" x14ac:dyDescent="0.2">
      <c r="B183" s="5"/>
      <c r="C183" s="5"/>
      <c r="D183" s="5"/>
      <c r="E183" s="3"/>
      <c r="F183" s="3"/>
      <c r="G183" s="3"/>
      <c r="H183" s="3"/>
      <c r="I183" s="3"/>
      <c r="J183" s="3"/>
      <c r="K183" s="3"/>
    </row>
    <row r="184" spans="2:11" s="4" customFormat="1" x14ac:dyDescent="0.2">
      <c r="B184" s="5"/>
      <c r="C184" s="5"/>
      <c r="D184" s="5"/>
      <c r="E184" s="3"/>
      <c r="F184" s="3"/>
      <c r="G184" s="3"/>
      <c r="H184" s="3"/>
      <c r="I184" s="3"/>
      <c r="J184" s="3"/>
      <c r="K184" s="3"/>
    </row>
    <row r="185" spans="2:11" s="4" customFormat="1" x14ac:dyDescent="0.2">
      <c r="B185" s="5"/>
      <c r="C185" s="5"/>
      <c r="D185" s="5"/>
      <c r="E185" s="3"/>
      <c r="F185" s="3"/>
      <c r="G185" s="3"/>
      <c r="H185" s="3"/>
      <c r="I185" s="3"/>
      <c r="J185" s="3"/>
      <c r="K185" s="3"/>
    </row>
    <row r="186" spans="2:11" s="4" customFormat="1" x14ac:dyDescent="0.2">
      <c r="B186" s="5"/>
      <c r="C186" s="5"/>
      <c r="D186" s="5"/>
      <c r="E186" s="3"/>
      <c r="F186" s="3"/>
      <c r="G186" s="3"/>
      <c r="H186" s="3"/>
      <c r="I186" s="3"/>
      <c r="J186" s="3"/>
      <c r="K186" s="3"/>
    </row>
    <row r="187" spans="2:11" s="4" customFormat="1" x14ac:dyDescent="0.2">
      <c r="B187" s="5"/>
      <c r="C187" s="5"/>
      <c r="D187" s="5"/>
      <c r="E187" s="3"/>
      <c r="F187" s="3"/>
      <c r="G187" s="3"/>
      <c r="H187" s="3"/>
      <c r="I187" s="3"/>
      <c r="J187" s="3"/>
      <c r="K187" s="3"/>
    </row>
    <row r="188" spans="2:11" s="4" customFormat="1" x14ac:dyDescent="0.2">
      <c r="B188" s="5"/>
      <c r="C188" s="5"/>
      <c r="D188" s="5"/>
      <c r="E188" s="3"/>
      <c r="F188" s="3"/>
      <c r="G188" s="3"/>
      <c r="H188" s="3"/>
      <c r="I188" s="3"/>
      <c r="J188" s="3"/>
      <c r="K188" s="3"/>
    </row>
    <row r="189" spans="2:11" s="4" customFormat="1" x14ac:dyDescent="0.2">
      <c r="B189" s="5"/>
      <c r="C189" s="5"/>
      <c r="D189" s="5"/>
      <c r="E189" s="3"/>
      <c r="F189" s="3"/>
      <c r="G189" s="3"/>
      <c r="H189" s="3"/>
      <c r="I189" s="3"/>
      <c r="J189" s="3"/>
      <c r="K189" s="3"/>
    </row>
    <row r="190" spans="2:11" s="4" customFormat="1" x14ac:dyDescent="0.2">
      <c r="B190" s="5"/>
      <c r="C190" s="5"/>
      <c r="D190" s="5"/>
      <c r="E190" s="3"/>
      <c r="F190" s="3"/>
      <c r="G190" s="3"/>
      <c r="H190" s="3"/>
      <c r="I190" s="3"/>
      <c r="J190" s="3"/>
      <c r="K190" s="3"/>
    </row>
    <row r="191" spans="2:11" s="4" customFormat="1" x14ac:dyDescent="0.2">
      <c r="B191" s="5"/>
      <c r="C191" s="5"/>
      <c r="D191" s="5"/>
      <c r="E191" s="3"/>
      <c r="F191" s="3"/>
      <c r="G191" s="3"/>
      <c r="H191" s="3"/>
      <c r="I191" s="3"/>
      <c r="J191" s="3"/>
      <c r="K191" s="3"/>
    </row>
    <row r="192" spans="2:11" s="4" customFormat="1" x14ac:dyDescent="0.2">
      <c r="B192" s="5"/>
      <c r="C192" s="5"/>
      <c r="D192" s="5"/>
      <c r="E192" s="3"/>
      <c r="F192" s="3"/>
      <c r="G192" s="3"/>
      <c r="H192" s="3"/>
      <c r="I192" s="3"/>
      <c r="J192" s="3"/>
      <c r="K192" s="3"/>
    </row>
    <row r="193" spans="2:11" s="4" customFormat="1" x14ac:dyDescent="0.2">
      <c r="B193" s="5"/>
      <c r="C193" s="5"/>
      <c r="D193" s="5"/>
      <c r="E193" s="3"/>
      <c r="F193" s="3"/>
      <c r="G193" s="3"/>
      <c r="H193" s="3"/>
      <c r="I193" s="3"/>
      <c r="J193" s="3"/>
      <c r="K193" s="3"/>
    </row>
    <row r="194" spans="2:11" s="4" customFormat="1" x14ac:dyDescent="0.2">
      <c r="B194" s="5"/>
      <c r="C194" s="5"/>
      <c r="D194" s="5"/>
      <c r="E194" s="3"/>
      <c r="F194" s="3"/>
      <c r="G194" s="3"/>
      <c r="H194" s="3"/>
      <c r="I194" s="3"/>
      <c r="J194" s="3"/>
      <c r="K194" s="3"/>
    </row>
    <row r="195" spans="2:11" s="4" customFormat="1" x14ac:dyDescent="0.2">
      <c r="B195" s="5"/>
      <c r="C195" s="5"/>
      <c r="D195" s="5"/>
      <c r="E195" s="3"/>
      <c r="F195" s="3"/>
      <c r="G195" s="3"/>
      <c r="H195" s="3"/>
      <c r="I195" s="3"/>
      <c r="J195" s="3"/>
      <c r="K195" s="3"/>
    </row>
    <row r="196" spans="2:11" s="4" customFormat="1" x14ac:dyDescent="0.2">
      <c r="B196" s="5"/>
      <c r="C196" s="5"/>
      <c r="D196" s="5"/>
      <c r="E196" s="3"/>
      <c r="F196" s="3"/>
      <c r="G196" s="3"/>
      <c r="H196" s="3"/>
      <c r="I196" s="3"/>
      <c r="J196" s="3"/>
      <c r="K196" s="3"/>
    </row>
    <row r="197" spans="2:11" s="4" customFormat="1" x14ac:dyDescent="0.2">
      <c r="B197" s="5"/>
      <c r="C197" s="5"/>
      <c r="D197" s="5"/>
      <c r="E197" s="3"/>
      <c r="F197" s="3"/>
      <c r="G197" s="3"/>
      <c r="H197" s="3"/>
      <c r="I197" s="3"/>
      <c r="J197" s="3"/>
      <c r="K197" s="3"/>
    </row>
    <row r="198" spans="2:11" s="4" customFormat="1" x14ac:dyDescent="0.2">
      <c r="B198" s="5"/>
      <c r="C198" s="5"/>
      <c r="D198" s="5"/>
      <c r="E198" s="3"/>
      <c r="F198" s="3"/>
      <c r="G198" s="3"/>
      <c r="H198" s="3"/>
      <c r="I198" s="3"/>
      <c r="J198" s="3"/>
      <c r="K198" s="3"/>
    </row>
    <row r="199" spans="2:11" s="4" customFormat="1" x14ac:dyDescent="0.2">
      <c r="B199" s="5"/>
      <c r="C199" s="5"/>
      <c r="D199" s="5"/>
      <c r="E199" s="3"/>
      <c r="F199" s="3"/>
      <c r="G199" s="3"/>
      <c r="H199" s="3"/>
      <c r="I199" s="3"/>
      <c r="J199" s="3"/>
      <c r="K199" s="3"/>
    </row>
    <row r="200" spans="2:11" s="4" customFormat="1" x14ac:dyDescent="0.2">
      <c r="B200" s="5"/>
      <c r="C200" s="5"/>
      <c r="D200" s="5"/>
      <c r="E200" s="3"/>
      <c r="F200" s="3"/>
      <c r="G200" s="3"/>
      <c r="H200" s="3"/>
      <c r="I200" s="3"/>
      <c r="J200" s="3"/>
      <c r="K200" s="3"/>
    </row>
    <row r="201" spans="2:11" s="4" customFormat="1" x14ac:dyDescent="0.2">
      <c r="B201" s="5"/>
      <c r="C201" s="5"/>
      <c r="D201" s="5"/>
      <c r="E201" s="3"/>
      <c r="F201" s="3"/>
      <c r="G201" s="3"/>
      <c r="H201" s="3"/>
      <c r="I201" s="3"/>
      <c r="J201" s="3"/>
      <c r="K201" s="3"/>
    </row>
    <row r="202" spans="2:11" s="4" customFormat="1" x14ac:dyDescent="0.2">
      <c r="B202" s="5"/>
      <c r="C202" s="5"/>
      <c r="D202" s="5"/>
      <c r="E202" s="3"/>
      <c r="F202" s="3"/>
      <c r="G202" s="3"/>
      <c r="H202" s="3"/>
      <c r="I202" s="3"/>
      <c r="J202" s="3"/>
      <c r="K202" s="3"/>
    </row>
    <row r="203" spans="2:11" s="4" customFormat="1" x14ac:dyDescent="0.2">
      <c r="B203" s="5"/>
      <c r="C203" s="5"/>
      <c r="D203" s="5"/>
      <c r="E203" s="3"/>
      <c r="F203" s="3"/>
      <c r="G203" s="3"/>
      <c r="H203" s="3"/>
      <c r="I203" s="3"/>
      <c r="J203" s="3"/>
      <c r="K203" s="3"/>
    </row>
    <row r="204" spans="2:11" s="4" customFormat="1" x14ac:dyDescent="0.2">
      <c r="B204" s="5"/>
      <c r="C204" s="5"/>
      <c r="D204" s="5"/>
      <c r="E204" s="3"/>
      <c r="F204" s="3"/>
      <c r="G204" s="3"/>
      <c r="H204" s="3"/>
      <c r="I204" s="3"/>
      <c r="J204" s="3"/>
      <c r="K204" s="3"/>
    </row>
    <row r="205" spans="2:11" s="4" customFormat="1" x14ac:dyDescent="0.2">
      <c r="B205" s="5"/>
      <c r="C205" s="5"/>
      <c r="D205" s="5"/>
      <c r="E205" s="3"/>
      <c r="F205" s="3"/>
      <c r="G205" s="3"/>
      <c r="H205" s="3"/>
      <c r="I205" s="3"/>
      <c r="J205" s="3"/>
      <c r="K205" s="3"/>
    </row>
    <row r="206" spans="2:11" s="4" customFormat="1" x14ac:dyDescent="0.2">
      <c r="B206" s="5"/>
      <c r="C206" s="5"/>
      <c r="D206" s="5"/>
      <c r="E206" s="3"/>
      <c r="F206" s="3"/>
      <c r="G206" s="3"/>
      <c r="H206" s="3"/>
      <c r="I206" s="3"/>
      <c r="J206" s="3"/>
      <c r="K206" s="3"/>
    </row>
    <row r="207" spans="2:11" s="4" customFormat="1" x14ac:dyDescent="0.2">
      <c r="B207" s="5"/>
      <c r="C207" s="5"/>
      <c r="D207" s="5"/>
      <c r="E207" s="3"/>
      <c r="F207" s="3"/>
      <c r="G207" s="3"/>
      <c r="H207" s="3"/>
      <c r="I207" s="3"/>
      <c r="J207" s="3"/>
      <c r="K207" s="3"/>
    </row>
    <row r="208" spans="2:11" s="4" customFormat="1" x14ac:dyDescent="0.2">
      <c r="B208" s="5"/>
      <c r="C208" s="5"/>
      <c r="D208" s="5"/>
      <c r="E208" s="3"/>
      <c r="F208" s="3"/>
      <c r="G208" s="3"/>
      <c r="H208" s="3"/>
      <c r="I208" s="3"/>
      <c r="J208" s="3"/>
      <c r="K208" s="3"/>
    </row>
    <row r="209" spans="2:11" s="4" customFormat="1" x14ac:dyDescent="0.2">
      <c r="B209" s="5"/>
      <c r="C209" s="5"/>
      <c r="D209" s="5"/>
      <c r="E209" s="3"/>
      <c r="F209" s="3"/>
      <c r="G209" s="3"/>
      <c r="H209" s="3"/>
      <c r="I209" s="3"/>
      <c r="J209" s="3"/>
      <c r="K209" s="3"/>
    </row>
    <row r="210" spans="2:11" s="4" customFormat="1" x14ac:dyDescent="0.2">
      <c r="B210" s="5"/>
      <c r="C210" s="5"/>
      <c r="D210" s="5"/>
      <c r="E210" s="3"/>
      <c r="F210" s="3"/>
      <c r="G210" s="3"/>
      <c r="H210" s="3"/>
      <c r="I210" s="3"/>
      <c r="J210" s="3"/>
      <c r="K210" s="3"/>
    </row>
    <row r="211" spans="2:11" s="4" customFormat="1" x14ac:dyDescent="0.2">
      <c r="B211" s="5"/>
      <c r="C211" s="5"/>
      <c r="D211" s="5"/>
      <c r="E211" s="3"/>
      <c r="F211" s="3"/>
      <c r="G211" s="3"/>
      <c r="H211" s="3"/>
      <c r="I211" s="3"/>
      <c r="J211" s="3"/>
      <c r="K211" s="3"/>
    </row>
    <row r="212" spans="2:11" s="4" customFormat="1" x14ac:dyDescent="0.2">
      <c r="B212" s="5"/>
      <c r="C212" s="5"/>
      <c r="D212" s="5"/>
      <c r="E212" s="3"/>
      <c r="F212" s="3"/>
      <c r="G212" s="3"/>
      <c r="H212" s="3"/>
      <c r="I212" s="3"/>
      <c r="J212" s="3"/>
      <c r="K212" s="3"/>
    </row>
    <row r="213" spans="2:11" s="4" customFormat="1" x14ac:dyDescent="0.2">
      <c r="B213" s="5"/>
      <c r="C213" s="5"/>
      <c r="D213" s="5"/>
      <c r="E213" s="3"/>
      <c r="F213" s="3"/>
      <c r="G213" s="3"/>
      <c r="H213" s="3"/>
      <c r="I213" s="3"/>
      <c r="J213" s="3"/>
      <c r="K213" s="3"/>
    </row>
    <row r="214" spans="2:11" s="4" customFormat="1" x14ac:dyDescent="0.2">
      <c r="B214" s="5"/>
      <c r="C214" s="5"/>
      <c r="D214" s="5"/>
      <c r="E214" s="3"/>
      <c r="F214" s="3"/>
      <c r="G214" s="3"/>
      <c r="H214" s="3"/>
      <c r="I214" s="3"/>
      <c r="J214" s="3"/>
      <c r="K214" s="3"/>
    </row>
    <row r="215" spans="2:11" s="4" customFormat="1" x14ac:dyDescent="0.2">
      <c r="B215" s="5"/>
      <c r="C215" s="5"/>
      <c r="D215" s="5"/>
      <c r="E215" s="3"/>
      <c r="F215" s="3"/>
      <c r="G215" s="3"/>
      <c r="H215" s="3"/>
      <c r="I215" s="3"/>
      <c r="J215" s="3"/>
      <c r="K215" s="3"/>
    </row>
    <row r="216" spans="2:11" s="4" customFormat="1" x14ac:dyDescent="0.2">
      <c r="B216" s="5"/>
      <c r="C216" s="5"/>
      <c r="D216" s="5"/>
      <c r="E216" s="3"/>
      <c r="F216" s="3"/>
      <c r="G216" s="3"/>
      <c r="H216" s="3"/>
      <c r="I216" s="3"/>
      <c r="J216" s="3"/>
      <c r="K216" s="3"/>
    </row>
    <row r="217" spans="2:11" s="4" customFormat="1" x14ac:dyDescent="0.2">
      <c r="B217" s="5"/>
      <c r="C217" s="5"/>
      <c r="D217" s="5"/>
      <c r="E217" s="3"/>
      <c r="F217" s="3"/>
      <c r="G217" s="3"/>
      <c r="H217" s="3"/>
      <c r="I217" s="3"/>
      <c r="J217" s="3"/>
      <c r="K217" s="3"/>
    </row>
    <row r="218" spans="2:11" s="4" customFormat="1" x14ac:dyDescent="0.2">
      <c r="B218" s="5"/>
      <c r="C218" s="5"/>
      <c r="D218" s="5"/>
      <c r="E218" s="3"/>
      <c r="F218" s="3"/>
      <c r="G218" s="3"/>
      <c r="H218" s="3"/>
      <c r="I218" s="3"/>
      <c r="J218" s="3"/>
      <c r="K218" s="3"/>
    </row>
    <row r="219" spans="2:11" s="4" customFormat="1" x14ac:dyDescent="0.2">
      <c r="B219" s="5"/>
      <c r="C219" s="5"/>
      <c r="D219" s="5"/>
      <c r="E219" s="3"/>
      <c r="F219" s="3"/>
      <c r="G219" s="3"/>
      <c r="H219" s="3"/>
      <c r="I219" s="3"/>
      <c r="J219" s="3"/>
      <c r="K219" s="3"/>
    </row>
    <row r="220" spans="2:11" s="4" customFormat="1" x14ac:dyDescent="0.2">
      <c r="B220" s="5"/>
      <c r="C220" s="5"/>
      <c r="D220" s="5"/>
      <c r="E220" s="3"/>
      <c r="F220" s="3"/>
      <c r="G220" s="3"/>
      <c r="H220" s="3"/>
      <c r="I220" s="3"/>
      <c r="J220" s="3"/>
      <c r="K220" s="3"/>
    </row>
    <row r="221" spans="2:11" s="4" customFormat="1" x14ac:dyDescent="0.2">
      <c r="B221" s="5"/>
      <c r="C221" s="5"/>
      <c r="D221" s="5"/>
      <c r="E221" s="3"/>
      <c r="F221" s="3"/>
      <c r="G221" s="3"/>
      <c r="H221" s="3"/>
      <c r="I221" s="3"/>
      <c r="J221" s="3"/>
      <c r="K221" s="3"/>
    </row>
    <row r="222" spans="2:11" s="4" customFormat="1" x14ac:dyDescent="0.2">
      <c r="B222" s="5"/>
      <c r="C222" s="5"/>
      <c r="D222" s="5"/>
      <c r="E222" s="3"/>
      <c r="F222" s="3"/>
      <c r="G222" s="3"/>
      <c r="H222" s="3"/>
      <c r="I222" s="3"/>
      <c r="J222" s="3"/>
      <c r="K222" s="3"/>
    </row>
    <row r="223" spans="2:11" s="4" customFormat="1" x14ac:dyDescent="0.2">
      <c r="B223" s="5"/>
      <c r="C223" s="5"/>
      <c r="D223" s="5"/>
      <c r="E223" s="3"/>
      <c r="F223" s="3"/>
      <c r="G223" s="3"/>
      <c r="H223" s="3"/>
      <c r="I223" s="3"/>
      <c r="J223" s="3"/>
      <c r="K223" s="3"/>
    </row>
    <row r="224" spans="2:11" s="4" customFormat="1" x14ac:dyDescent="0.2">
      <c r="B224" s="5"/>
      <c r="C224" s="5"/>
      <c r="D224" s="5"/>
      <c r="E224" s="3"/>
      <c r="F224" s="3"/>
      <c r="G224" s="3"/>
      <c r="H224" s="3"/>
      <c r="I224" s="3"/>
      <c r="J224" s="3"/>
      <c r="K224" s="3"/>
    </row>
    <row r="225" spans="2:11" s="4" customFormat="1" x14ac:dyDescent="0.2">
      <c r="B225" s="5"/>
      <c r="C225" s="5"/>
      <c r="D225" s="5"/>
      <c r="E225" s="3"/>
      <c r="F225" s="3"/>
      <c r="G225" s="3"/>
      <c r="H225" s="3"/>
      <c r="I225" s="3"/>
      <c r="J225" s="3"/>
      <c r="K225" s="3"/>
    </row>
    <row r="226" spans="2:11" s="4" customFormat="1" x14ac:dyDescent="0.2">
      <c r="B226" s="5"/>
      <c r="C226" s="5"/>
      <c r="D226" s="5"/>
      <c r="E226" s="3"/>
      <c r="F226" s="3"/>
      <c r="G226" s="3"/>
      <c r="H226" s="3"/>
      <c r="I226" s="3"/>
      <c r="J226" s="3"/>
      <c r="K226" s="3"/>
    </row>
    <row r="227" spans="2:11" s="4" customFormat="1" x14ac:dyDescent="0.2">
      <c r="B227" s="5"/>
      <c r="C227" s="5"/>
      <c r="D227" s="5"/>
      <c r="E227" s="3"/>
      <c r="F227" s="3"/>
      <c r="G227" s="3"/>
      <c r="H227" s="3"/>
      <c r="I227" s="3"/>
      <c r="J227" s="3"/>
      <c r="K227" s="3"/>
    </row>
    <row r="228" spans="2:11" s="4" customFormat="1" x14ac:dyDescent="0.2">
      <c r="B228" s="5"/>
      <c r="C228" s="5"/>
      <c r="D228" s="5"/>
      <c r="E228" s="3"/>
      <c r="F228" s="3"/>
      <c r="G228" s="3"/>
      <c r="H228" s="3"/>
      <c r="I228" s="3"/>
      <c r="J228" s="3"/>
      <c r="K228" s="3"/>
    </row>
    <row r="229" spans="2:11" s="4" customFormat="1" x14ac:dyDescent="0.2">
      <c r="B229" s="5"/>
      <c r="C229" s="5"/>
      <c r="D229" s="5"/>
      <c r="E229" s="3"/>
      <c r="F229" s="3"/>
      <c r="G229" s="3"/>
      <c r="H229" s="3"/>
      <c r="I229" s="3"/>
      <c r="J229" s="3"/>
      <c r="K229" s="3"/>
    </row>
    <row r="230" spans="2:11" s="4" customFormat="1" x14ac:dyDescent="0.2">
      <c r="B230" s="5"/>
      <c r="C230" s="5"/>
      <c r="D230" s="5"/>
      <c r="E230" s="3"/>
      <c r="F230" s="3"/>
      <c r="G230" s="3"/>
      <c r="H230" s="3"/>
      <c r="I230" s="3"/>
      <c r="J230" s="3"/>
      <c r="K230" s="3"/>
    </row>
    <row r="231" spans="2:11" s="4" customFormat="1" x14ac:dyDescent="0.2">
      <c r="B231" s="5"/>
      <c r="C231" s="5"/>
      <c r="D231" s="5"/>
      <c r="E231" s="3"/>
      <c r="F231" s="3"/>
      <c r="G231" s="3"/>
      <c r="H231" s="3"/>
      <c r="I231" s="3"/>
      <c r="J231" s="3"/>
      <c r="K231" s="3"/>
    </row>
    <row r="232" spans="2:11" s="4" customFormat="1" x14ac:dyDescent="0.2">
      <c r="B232" s="5"/>
      <c r="C232" s="5"/>
      <c r="D232" s="5"/>
      <c r="E232" s="3"/>
      <c r="F232" s="3"/>
      <c r="G232" s="3"/>
      <c r="H232" s="3"/>
      <c r="I232" s="3"/>
      <c r="J232" s="3"/>
      <c r="K232" s="3"/>
    </row>
    <row r="233" spans="2:11" s="4" customFormat="1" x14ac:dyDescent="0.2">
      <c r="B233" s="5"/>
      <c r="C233" s="5"/>
      <c r="D233" s="5"/>
      <c r="E233" s="3"/>
      <c r="F233" s="3"/>
      <c r="G233" s="3"/>
      <c r="H233" s="3"/>
      <c r="I233" s="3"/>
      <c r="J233" s="3"/>
      <c r="K233" s="3"/>
    </row>
    <row r="234" spans="2:11" s="4" customFormat="1" x14ac:dyDescent="0.2">
      <c r="B234" s="5"/>
      <c r="C234" s="5"/>
      <c r="D234" s="5"/>
      <c r="E234" s="3"/>
      <c r="F234" s="3"/>
      <c r="G234" s="3"/>
      <c r="H234" s="3"/>
      <c r="I234" s="3"/>
      <c r="J234" s="3"/>
      <c r="K234" s="3"/>
    </row>
    <row r="235" spans="2:11" s="4" customFormat="1" x14ac:dyDescent="0.2">
      <c r="B235" s="5"/>
      <c r="C235" s="5"/>
      <c r="D235" s="5"/>
      <c r="E235" s="3"/>
      <c r="F235" s="3"/>
      <c r="G235" s="3"/>
      <c r="H235" s="3"/>
      <c r="I235" s="3"/>
      <c r="J235" s="3"/>
      <c r="K235" s="3"/>
    </row>
    <row r="236" spans="2:11" s="4" customFormat="1" hidden="1" x14ac:dyDescent="0.2">
      <c r="B236" s="5"/>
      <c r="C236" s="5"/>
      <c r="D236" s="5"/>
      <c r="E236" s="3"/>
      <c r="F236" s="3"/>
      <c r="G236" s="3"/>
      <c r="H236" s="3"/>
      <c r="I236" s="3"/>
      <c r="J236" s="3"/>
      <c r="K236" s="3"/>
    </row>
    <row r="237" spans="2:11" s="4" customFormat="1" hidden="1" x14ac:dyDescent="0.2">
      <c r="B237" s="5"/>
      <c r="C237" s="5"/>
      <c r="D237" s="5"/>
      <c r="E237" s="3"/>
      <c r="F237" s="3"/>
      <c r="G237" s="3"/>
      <c r="H237" s="3"/>
      <c r="I237" s="3"/>
      <c r="J237" s="3"/>
      <c r="K237" s="3"/>
    </row>
    <row r="238" spans="2:11" s="4" customFormat="1" hidden="1" x14ac:dyDescent="0.2">
      <c r="B238" s="5"/>
      <c r="C238" s="5"/>
      <c r="D238" s="5"/>
      <c r="E238" s="3"/>
      <c r="F238" s="3"/>
      <c r="G238" s="3"/>
      <c r="H238" s="3"/>
      <c r="I238" s="3"/>
      <c r="J238" s="3"/>
      <c r="K238" s="3"/>
    </row>
    <row r="239" spans="2:11" s="4" customFormat="1" hidden="1" x14ac:dyDescent="0.2">
      <c r="B239" s="5"/>
      <c r="C239" s="5"/>
      <c r="D239" s="5"/>
      <c r="E239" s="3"/>
      <c r="F239" s="3"/>
      <c r="G239" s="3"/>
      <c r="H239" s="3"/>
      <c r="I239" s="3"/>
      <c r="J239" s="3"/>
      <c r="K239" s="3"/>
    </row>
    <row r="240" spans="2:11" s="4" customFormat="1" hidden="1" x14ac:dyDescent="0.2">
      <c r="B240" s="5"/>
      <c r="C240" s="5"/>
      <c r="D240" s="5"/>
      <c r="E240" s="3"/>
      <c r="F240" s="3"/>
      <c r="G240" s="3"/>
      <c r="H240" s="3"/>
      <c r="I240" s="3"/>
      <c r="J240" s="3"/>
      <c r="K240" s="3"/>
    </row>
    <row r="241" spans="2:11" s="4" customFormat="1" hidden="1" x14ac:dyDescent="0.2">
      <c r="B241" s="5"/>
      <c r="C241" s="5"/>
      <c r="D241" s="5"/>
      <c r="E241" s="3"/>
      <c r="F241" s="3"/>
      <c r="G241" s="3"/>
      <c r="H241" s="3"/>
      <c r="I241" s="3"/>
      <c r="J241" s="3"/>
      <c r="K241" s="3"/>
    </row>
    <row r="242" spans="2:11" s="4" customFormat="1" hidden="1" x14ac:dyDescent="0.2">
      <c r="B242" s="5"/>
      <c r="C242" s="5"/>
      <c r="D242" s="5"/>
      <c r="E242" s="3"/>
      <c r="F242" s="3"/>
      <c r="G242" s="3"/>
      <c r="H242" s="3"/>
      <c r="I242" s="3"/>
      <c r="J242" s="3"/>
      <c r="K242" s="3"/>
    </row>
    <row r="243" spans="2:11" s="4" customFormat="1" hidden="1" x14ac:dyDescent="0.2">
      <c r="B243" s="5"/>
      <c r="C243" s="5"/>
      <c r="D243" s="5"/>
      <c r="E243" s="3"/>
      <c r="F243" s="3"/>
      <c r="G243" s="3"/>
      <c r="H243" s="3"/>
      <c r="I243" s="3"/>
      <c r="J243" s="3"/>
      <c r="K243" s="3"/>
    </row>
    <row r="244" spans="2:11" s="4" customFormat="1" hidden="1" x14ac:dyDescent="0.2">
      <c r="B244" s="5"/>
      <c r="C244" s="5"/>
      <c r="D244" s="5"/>
      <c r="E244" s="3"/>
      <c r="F244" s="3"/>
      <c r="G244" s="3"/>
      <c r="H244" s="3"/>
      <c r="I244" s="3"/>
      <c r="J244" s="3"/>
      <c r="K244" s="3"/>
    </row>
    <row r="245" spans="2:11" s="4" customFormat="1" hidden="1" x14ac:dyDescent="0.2">
      <c r="B245" s="5"/>
      <c r="C245" s="5"/>
      <c r="D245" s="5"/>
      <c r="E245" s="3"/>
      <c r="F245" s="3"/>
      <c r="G245" s="3"/>
      <c r="H245" s="3"/>
      <c r="I245" s="3"/>
      <c r="J245" s="3"/>
      <c r="K245" s="3"/>
    </row>
    <row r="246" spans="2:11" s="4" customFormat="1" hidden="1" x14ac:dyDescent="0.2">
      <c r="B246" s="5"/>
      <c r="C246" s="5"/>
      <c r="D246" s="5"/>
      <c r="E246" s="3"/>
      <c r="F246" s="3"/>
      <c r="G246" s="3"/>
      <c r="H246" s="3"/>
      <c r="I246" s="3"/>
      <c r="J246" s="3"/>
      <c r="K246" s="3"/>
    </row>
    <row r="247" spans="2:11" s="4" customFormat="1" hidden="1" x14ac:dyDescent="0.2">
      <c r="B247" s="5"/>
      <c r="C247" s="5"/>
      <c r="D247" s="5"/>
      <c r="E247" s="3"/>
      <c r="F247" s="3"/>
      <c r="G247" s="3"/>
      <c r="H247" s="3"/>
      <c r="I247" s="3"/>
      <c r="J247" s="3"/>
      <c r="K247" s="3"/>
    </row>
    <row r="248" spans="2:11" s="4" customFormat="1" hidden="1" x14ac:dyDescent="0.2">
      <c r="B248" s="5"/>
      <c r="C248" s="5"/>
      <c r="D248" s="5"/>
      <c r="E248" s="3"/>
      <c r="F248" s="3"/>
      <c r="G248" s="3"/>
      <c r="H248" s="3"/>
      <c r="I248" s="3"/>
      <c r="J248" s="3"/>
      <c r="K248" s="3"/>
    </row>
    <row r="249" spans="2:11" s="4" customFormat="1" hidden="1" x14ac:dyDescent="0.2">
      <c r="B249" s="5"/>
      <c r="C249" s="5"/>
      <c r="D249" s="5"/>
      <c r="E249" s="3"/>
      <c r="F249" s="3"/>
      <c r="G249" s="3"/>
      <c r="H249" s="3"/>
      <c r="I249" s="3"/>
      <c r="J249" s="3"/>
      <c r="K249" s="3"/>
    </row>
    <row r="250" spans="2:11" s="4" customFormat="1" hidden="1" x14ac:dyDescent="0.2">
      <c r="B250" s="5"/>
      <c r="C250" s="5"/>
      <c r="D250" s="5"/>
      <c r="E250" s="3"/>
      <c r="F250" s="3"/>
      <c r="G250" s="3"/>
      <c r="H250" s="3"/>
      <c r="I250" s="3"/>
      <c r="J250" s="3"/>
      <c r="K250" s="3"/>
    </row>
    <row r="251" spans="2:11" s="4" customFormat="1" hidden="1" x14ac:dyDescent="0.2">
      <c r="B251" s="5"/>
      <c r="C251" s="5"/>
      <c r="D251" s="5"/>
      <c r="E251" s="3"/>
      <c r="F251" s="3"/>
      <c r="G251" s="3"/>
      <c r="H251" s="3"/>
      <c r="I251" s="3"/>
      <c r="J251" s="3"/>
      <c r="K251" s="3"/>
    </row>
    <row r="252" spans="2:11" s="4" customFormat="1" hidden="1" x14ac:dyDescent="0.2">
      <c r="B252" s="5"/>
      <c r="C252" s="5"/>
      <c r="D252" s="5"/>
      <c r="E252" s="3"/>
      <c r="F252" s="3"/>
      <c r="G252" s="3"/>
      <c r="H252" s="3"/>
      <c r="I252" s="3"/>
      <c r="J252" s="3"/>
      <c r="K252" s="3"/>
    </row>
    <row r="253" spans="2:11" s="4" customFormat="1" hidden="1" x14ac:dyDescent="0.2">
      <c r="B253" s="5"/>
      <c r="C253" s="5"/>
      <c r="D253" s="5"/>
      <c r="E253" s="3"/>
      <c r="F253" s="3"/>
      <c r="G253" s="3"/>
      <c r="H253" s="3"/>
      <c r="I253" s="3"/>
      <c r="J253" s="3"/>
      <c r="K253" s="3"/>
    </row>
    <row r="254" spans="2:11" s="4" customFormat="1" hidden="1" x14ac:dyDescent="0.2">
      <c r="B254" s="5"/>
      <c r="C254" s="5"/>
      <c r="D254" s="5"/>
      <c r="E254" s="3"/>
      <c r="F254" s="3"/>
      <c r="G254" s="3"/>
      <c r="H254" s="3"/>
      <c r="I254" s="3"/>
      <c r="J254" s="3"/>
      <c r="K254" s="3"/>
    </row>
    <row r="255" spans="2:11" s="4" customFormat="1" hidden="1" x14ac:dyDescent="0.2">
      <c r="B255" s="5"/>
      <c r="C255" s="5"/>
      <c r="D255" s="5"/>
      <c r="E255" s="3"/>
      <c r="F255" s="3"/>
      <c r="G255" s="3"/>
      <c r="H255" s="3"/>
      <c r="I255" s="3"/>
      <c r="J255" s="3"/>
      <c r="K255" s="3"/>
    </row>
    <row r="256" spans="2:11" s="4" customFormat="1" hidden="1" x14ac:dyDescent="0.2">
      <c r="B256" s="5"/>
      <c r="C256" s="5"/>
      <c r="D256" s="5"/>
      <c r="E256" s="3"/>
      <c r="F256" s="3"/>
      <c r="G256" s="3"/>
      <c r="H256" s="3"/>
      <c r="I256" s="3"/>
      <c r="J256" s="3"/>
      <c r="K256" s="3"/>
    </row>
    <row r="257" spans="2:11" s="4" customFormat="1" hidden="1" x14ac:dyDescent="0.2">
      <c r="B257" s="5"/>
      <c r="C257" s="5"/>
      <c r="D257" s="5"/>
      <c r="E257" s="3"/>
      <c r="F257" s="3"/>
      <c r="G257" s="3"/>
      <c r="H257" s="3"/>
      <c r="I257" s="3"/>
      <c r="J257" s="3"/>
      <c r="K257" s="3"/>
    </row>
    <row r="258" spans="2:11" s="4" customFormat="1" hidden="1" x14ac:dyDescent="0.2">
      <c r="B258" s="5"/>
      <c r="C258" s="5"/>
      <c r="D258" s="5"/>
      <c r="E258" s="3"/>
      <c r="F258" s="3"/>
      <c r="G258" s="3"/>
      <c r="H258" s="3"/>
      <c r="I258" s="3"/>
      <c r="J258" s="3"/>
      <c r="K258" s="3"/>
    </row>
    <row r="259" spans="2:11" s="4" customFormat="1" hidden="1" x14ac:dyDescent="0.2">
      <c r="B259" s="5"/>
      <c r="C259" s="5"/>
      <c r="D259" s="5"/>
      <c r="E259" s="3"/>
      <c r="F259" s="3"/>
      <c r="G259" s="3"/>
      <c r="H259" s="3"/>
      <c r="I259" s="3"/>
      <c r="J259" s="3"/>
      <c r="K259" s="3"/>
    </row>
    <row r="260" spans="2:11" s="4" customFormat="1" hidden="1" x14ac:dyDescent="0.2">
      <c r="B260" s="5"/>
      <c r="C260" s="5"/>
      <c r="D260" s="5"/>
      <c r="E260" s="3"/>
      <c r="F260" s="3"/>
      <c r="G260" s="3"/>
      <c r="H260" s="3"/>
      <c r="I260" s="3"/>
      <c r="J260" s="3"/>
      <c r="K260" s="3"/>
    </row>
    <row r="261" spans="2:11" s="4" customFormat="1" hidden="1" x14ac:dyDescent="0.2">
      <c r="B261" s="5"/>
      <c r="C261" s="5"/>
      <c r="D261" s="5"/>
      <c r="E261" s="3"/>
      <c r="F261" s="3"/>
      <c r="G261" s="3"/>
      <c r="H261" s="3"/>
      <c r="I261" s="3"/>
      <c r="J261" s="3"/>
      <c r="K261" s="3"/>
    </row>
    <row r="262" spans="2:11" s="4" customFormat="1" hidden="1" x14ac:dyDescent="0.2">
      <c r="B262" s="5"/>
      <c r="C262" s="5"/>
      <c r="D262" s="5"/>
      <c r="E262" s="3"/>
      <c r="F262" s="3"/>
      <c r="G262" s="3"/>
      <c r="H262" s="3"/>
      <c r="I262" s="3"/>
      <c r="J262" s="3"/>
      <c r="K262" s="3"/>
    </row>
    <row r="263" spans="2:11" s="4" customFormat="1" hidden="1" x14ac:dyDescent="0.2">
      <c r="B263" s="5"/>
      <c r="C263" s="5"/>
      <c r="D263" s="5"/>
      <c r="E263" s="3"/>
      <c r="F263" s="3"/>
      <c r="G263" s="3"/>
      <c r="H263" s="3"/>
      <c r="I263" s="3"/>
      <c r="J263" s="3"/>
      <c r="K263" s="3"/>
    </row>
    <row r="264" spans="2:11" s="4" customFormat="1" hidden="1" x14ac:dyDescent="0.2">
      <c r="B264" s="5"/>
      <c r="C264" s="5"/>
      <c r="D264" s="5"/>
      <c r="E264" s="3"/>
      <c r="F264" s="3"/>
      <c r="G264" s="3"/>
      <c r="H264" s="3"/>
      <c r="I264" s="3"/>
      <c r="J264" s="3"/>
      <c r="K264" s="3"/>
    </row>
    <row r="265" spans="2:11" s="4" customFormat="1" hidden="1" x14ac:dyDescent="0.2">
      <c r="B265" s="5"/>
      <c r="C265" s="5"/>
      <c r="D265" s="5"/>
      <c r="E265" s="3"/>
      <c r="F265" s="3"/>
      <c r="G265" s="3"/>
      <c r="H265" s="3"/>
      <c r="I265" s="3"/>
      <c r="J265" s="3"/>
      <c r="K265" s="3"/>
    </row>
    <row r="266" spans="2:11" s="4" customFormat="1" hidden="1" x14ac:dyDescent="0.2">
      <c r="B266" s="5"/>
      <c r="C266" s="5"/>
      <c r="D266" s="5"/>
      <c r="E266" s="3"/>
      <c r="F266" s="3"/>
      <c r="G266" s="3"/>
      <c r="H266" s="3"/>
      <c r="I266" s="3"/>
      <c r="J266" s="3"/>
      <c r="K266" s="3"/>
    </row>
    <row r="267" spans="2:11" s="4" customFormat="1" hidden="1" x14ac:dyDescent="0.2">
      <c r="B267" s="5"/>
      <c r="C267" s="5"/>
      <c r="D267" s="5"/>
      <c r="E267" s="3"/>
      <c r="F267" s="3"/>
      <c r="G267" s="3"/>
      <c r="H267" s="3"/>
      <c r="I267" s="3"/>
      <c r="J267" s="3"/>
      <c r="K267" s="3"/>
    </row>
    <row r="268" spans="2:11" s="4" customFormat="1" hidden="1" x14ac:dyDescent="0.2">
      <c r="B268" s="5"/>
      <c r="C268" s="5"/>
      <c r="D268" s="5"/>
      <c r="E268" s="3"/>
      <c r="F268" s="3"/>
      <c r="G268" s="3"/>
      <c r="H268" s="3"/>
      <c r="I268" s="3"/>
      <c r="J268" s="3"/>
      <c r="K268" s="3"/>
    </row>
    <row r="269" spans="2:11" s="4" customFormat="1" hidden="1" x14ac:dyDescent="0.2">
      <c r="B269" s="5"/>
      <c r="C269" s="5"/>
      <c r="D269" s="5"/>
      <c r="E269" s="3"/>
      <c r="F269" s="3"/>
      <c r="G269" s="3"/>
      <c r="H269" s="3"/>
      <c r="I269" s="3"/>
      <c r="J269" s="3"/>
      <c r="K269" s="3"/>
    </row>
    <row r="270" spans="2:11" s="4" customFormat="1" hidden="1" x14ac:dyDescent="0.2">
      <c r="B270" s="5"/>
      <c r="C270" s="5"/>
      <c r="D270" s="5"/>
      <c r="E270" s="3"/>
      <c r="F270" s="3"/>
      <c r="G270" s="3"/>
      <c r="H270" s="3"/>
      <c r="I270" s="3"/>
      <c r="J270" s="3"/>
      <c r="K270" s="3"/>
    </row>
    <row r="271" spans="2:11" s="4" customFormat="1" hidden="1" x14ac:dyDescent="0.2">
      <c r="B271" s="5"/>
      <c r="C271" s="5"/>
      <c r="D271" s="5"/>
      <c r="E271" s="3"/>
      <c r="F271" s="3"/>
      <c r="G271" s="3"/>
      <c r="H271" s="3"/>
      <c r="I271" s="3"/>
      <c r="J271" s="3"/>
      <c r="K271" s="3"/>
    </row>
    <row r="272" spans="2:11" s="4" customFormat="1" hidden="1" x14ac:dyDescent="0.2">
      <c r="B272" s="5"/>
      <c r="C272" s="5"/>
      <c r="D272" s="5"/>
      <c r="E272" s="3"/>
      <c r="F272" s="3"/>
      <c r="G272" s="3"/>
      <c r="H272" s="3"/>
      <c r="I272" s="3"/>
      <c r="J272" s="3"/>
      <c r="K272" s="3"/>
    </row>
    <row r="273" spans="2:11" s="4" customFormat="1" hidden="1" x14ac:dyDescent="0.2">
      <c r="B273" s="5"/>
      <c r="C273" s="5"/>
      <c r="D273" s="5"/>
      <c r="E273" s="3"/>
      <c r="F273" s="3"/>
      <c r="G273" s="3"/>
      <c r="H273" s="3"/>
      <c r="I273" s="3"/>
      <c r="J273" s="3"/>
      <c r="K273" s="3"/>
    </row>
    <row r="274" spans="2:11" s="4" customFormat="1" hidden="1" x14ac:dyDescent="0.2">
      <c r="B274" s="5"/>
      <c r="C274" s="5"/>
      <c r="D274" s="5"/>
      <c r="E274" s="3"/>
      <c r="F274" s="3"/>
      <c r="G274" s="3"/>
      <c r="H274" s="3"/>
      <c r="I274" s="3"/>
      <c r="J274" s="3"/>
      <c r="K274" s="3"/>
    </row>
    <row r="275" spans="2:11" s="4" customFormat="1" hidden="1" x14ac:dyDescent="0.2">
      <c r="B275" s="5"/>
      <c r="C275" s="5"/>
      <c r="D275" s="5"/>
      <c r="E275" s="3"/>
      <c r="F275" s="3"/>
      <c r="G275" s="3"/>
      <c r="H275" s="3"/>
      <c r="I275" s="3"/>
      <c r="J275" s="3"/>
      <c r="K275" s="3"/>
    </row>
    <row r="276" spans="2:11" s="4" customFormat="1" hidden="1" x14ac:dyDescent="0.2">
      <c r="B276" s="5"/>
      <c r="C276" s="5"/>
      <c r="D276" s="5"/>
      <c r="E276" s="3"/>
      <c r="F276" s="3"/>
      <c r="G276" s="3"/>
      <c r="H276" s="3"/>
      <c r="I276" s="3"/>
      <c r="J276" s="3"/>
      <c r="K276" s="3"/>
    </row>
    <row r="277" spans="2:11" s="4" customFormat="1" hidden="1" x14ac:dyDescent="0.2">
      <c r="B277" s="5"/>
      <c r="C277" s="5"/>
      <c r="D277" s="5"/>
      <c r="E277" s="3"/>
      <c r="F277" s="3"/>
      <c r="G277" s="3"/>
      <c r="H277" s="3"/>
      <c r="I277" s="3"/>
      <c r="J277" s="3"/>
      <c r="K277" s="3"/>
    </row>
    <row r="278" spans="2:11" s="4" customFormat="1" hidden="1" x14ac:dyDescent="0.2">
      <c r="B278" s="5"/>
      <c r="C278" s="5"/>
      <c r="D278" s="5"/>
      <c r="E278" s="3"/>
      <c r="F278" s="3"/>
      <c r="G278" s="3"/>
      <c r="H278" s="3"/>
      <c r="I278" s="3"/>
      <c r="J278" s="3"/>
      <c r="K278" s="3"/>
    </row>
    <row r="279" spans="2:11" s="4" customFormat="1" hidden="1" x14ac:dyDescent="0.2">
      <c r="B279" s="5"/>
      <c r="C279" s="5"/>
      <c r="D279" s="5"/>
      <c r="E279" s="3"/>
      <c r="F279" s="3"/>
      <c r="G279" s="3"/>
      <c r="H279" s="3"/>
      <c r="I279" s="3"/>
      <c r="J279" s="3"/>
      <c r="K279" s="3"/>
    </row>
    <row r="280" spans="2:11" s="4" customFormat="1" hidden="1" x14ac:dyDescent="0.2">
      <c r="B280" s="5"/>
      <c r="C280" s="5"/>
      <c r="D280" s="5"/>
      <c r="E280" s="3"/>
      <c r="F280" s="3"/>
      <c r="G280" s="3"/>
      <c r="H280" s="3"/>
      <c r="I280" s="3"/>
      <c r="J280" s="3"/>
      <c r="K280" s="3"/>
    </row>
    <row r="281" spans="2:11" s="4" customFormat="1" hidden="1" x14ac:dyDescent="0.2">
      <c r="B281" s="5"/>
      <c r="C281" s="5"/>
      <c r="D281" s="5"/>
      <c r="E281" s="3"/>
      <c r="F281" s="3"/>
      <c r="G281" s="3"/>
      <c r="H281" s="3"/>
      <c r="I281" s="3"/>
      <c r="J281" s="3"/>
      <c r="K281" s="3"/>
    </row>
    <row r="282" spans="2:11" s="4" customFormat="1" hidden="1" x14ac:dyDescent="0.2">
      <c r="B282" s="5"/>
      <c r="C282" s="5"/>
      <c r="D282" s="5"/>
      <c r="E282" s="3"/>
      <c r="F282" s="3"/>
      <c r="G282" s="3"/>
      <c r="H282" s="3"/>
      <c r="I282" s="3"/>
      <c r="J282" s="3"/>
      <c r="K282" s="3"/>
    </row>
    <row r="283" spans="2:11" s="4" customFormat="1" hidden="1" x14ac:dyDescent="0.2">
      <c r="B283" s="5"/>
      <c r="C283" s="5"/>
      <c r="D283" s="5"/>
      <c r="E283" s="3"/>
      <c r="F283" s="3"/>
      <c r="G283" s="3"/>
      <c r="H283" s="3"/>
      <c r="I283" s="3"/>
      <c r="J283" s="3"/>
      <c r="K283" s="3"/>
    </row>
    <row r="284" spans="2:11" s="4" customFormat="1" hidden="1" x14ac:dyDescent="0.2">
      <c r="B284" s="5"/>
      <c r="C284" s="5"/>
      <c r="D284" s="5"/>
      <c r="E284" s="3"/>
      <c r="F284" s="3"/>
      <c r="G284" s="3"/>
      <c r="H284" s="3"/>
      <c r="I284" s="3"/>
      <c r="J284" s="3"/>
      <c r="K284" s="3"/>
    </row>
    <row r="285" spans="2:11" s="4" customFormat="1" hidden="1" x14ac:dyDescent="0.2">
      <c r="B285" s="5"/>
      <c r="C285" s="5"/>
      <c r="D285" s="5"/>
      <c r="E285" s="3"/>
      <c r="F285" s="3"/>
      <c r="G285" s="3"/>
      <c r="H285" s="3"/>
      <c r="I285" s="3"/>
      <c r="J285" s="3"/>
      <c r="K285" s="3"/>
    </row>
    <row r="286" spans="2:11" s="4" customFormat="1" hidden="1" x14ac:dyDescent="0.2">
      <c r="B286" s="5"/>
      <c r="C286" s="5"/>
      <c r="D286" s="5"/>
      <c r="E286" s="3"/>
      <c r="F286" s="3"/>
      <c r="G286" s="3"/>
      <c r="H286" s="3"/>
      <c r="I286" s="3"/>
      <c r="J286" s="3"/>
      <c r="K286" s="3"/>
    </row>
    <row r="287" spans="2:11" s="4" customFormat="1" hidden="1" x14ac:dyDescent="0.2">
      <c r="B287" s="5"/>
      <c r="C287" s="5"/>
      <c r="D287" s="5"/>
      <c r="E287" s="3"/>
      <c r="F287" s="3"/>
      <c r="G287" s="3"/>
      <c r="H287" s="3"/>
      <c r="I287" s="3"/>
      <c r="J287" s="3"/>
      <c r="K287" s="3"/>
    </row>
    <row r="288" spans="2:11" s="4" customFormat="1" hidden="1" x14ac:dyDescent="0.2">
      <c r="B288" s="5"/>
      <c r="C288" s="5"/>
      <c r="D288" s="5"/>
      <c r="E288" s="3"/>
      <c r="F288" s="3"/>
      <c r="G288" s="3"/>
      <c r="H288" s="3"/>
      <c r="I288" s="3"/>
      <c r="J288" s="3"/>
      <c r="K288" s="3"/>
    </row>
    <row r="289" spans="2:11" s="4" customFormat="1" hidden="1" x14ac:dyDescent="0.2">
      <c r="B289" s="5"/>
      <c r="C289" s="5"/>
      <c r="D289" s="5"/>
      <c r="E289" s="3"/>
      <c r="F289" s="3"/>
      <c r="G289" s="3"/>
      <c r="H289" s="3"/>
      <c r="I289" s="3"/>
      <c r="J289" s="3"/>
      <c r="K289" s="3"/>
    </row>
    <row r="290" spans="2:11" s="4" customFormat="1" hidden="1" x14ac:dyDescent="0.2">
      <c r="B290" s="5"/>
      <c r="C290" s="5"/>
      <c r="D290" s="5"/>
      <c r="E290" s="3"/>
      <c r="F290" s="3"/>
      <c r="G290" s="3"/>
      <c r="H290" s="3"/>
      <c r="I290" s="3"/>
      <c r="J290" s="3"/>
      <c r="K290" s="3"/>
    </row>
    <row r="291" spans="2:11" s="4" customFormat="1" hidden="1" x14ac:dyDescent="0.2">
      <c r="B291" s="5"/>
      <c r="C291" s="5"/>
      <c r="D291" s="5"/>
      <c r="E291" s="3"/>
      <c r="F291" s="3"/>
      <c r="G291" s="3"/>
      <c r="H291" s="3"/>
      <c r="I291" s="3"/>
      <c r="J291" s="3"/>
      <c r="K291" s="3"/>
    </row>
    <row r="292" spans="2:11" s="4" customFormat="1" hidden="1" x14ac:dyDescent="0.2">
      <c r="B292" s="5"/>
      <c r="C292" s="5"/>
      <c r="D292" s="5"/>
      <c r="E292" s="3"/>
      <c r="F292" s="3"/>
      <c r="G292" s="3"/>
      <c r="H292" s="3"/>
      <c r="I292" s="3"/>
      <c r="J292" s="3"/>
      <c r="K292" s="3"/>
    </row>
    <row r="293" spans="2:11" s="4" customFormat="1" hidden="1" x14ac:dyDescent="0.2">
      <c r="B293" s="5"/>
      <c r="C293" s="5"/>
      <c r="D293" s="5"/>
      <c r="E293" s="3"/>
      <c r="F293" s="3"/>
      <c r="G293" s="3"/>
      <c r="H293" s="3"/>
      <c r="I293" s="3"/>
      <c r="J293" s="3"/>
      <c r="K293" s="3"/>
    </row>
    <row r="294" spans="2:11" s="4" customFormat="1" hidden="1" x14ac:dyDescent="0.2">
      <c r="B294" s="5"/>
      <c r="C294" s="5"/>
      <c r="D294" s="5"/>
      <c r="E294" s="3"/>
      <c r="F294" s="3"/>
      <c r="G294" s="3"/>
      <c r="H294" s="3"/>
      <c r="I294" s="3"/>
      <c r="J294" s="3"/>
      <c r="K294" s="3"/>
    </row>
    <row r="295" spans="2:11" s="4" customFormat="1" hidden="1" x14ac:dyDescent="0.2">
      <c r="B295" s="5"/>
      <c r="C295" s="5"/>
      <c r="D295" s="5"/>
      <c r="E295" s="3"/>
      <c r="F295" s="3"/>
      <c r="G295" s="3"/>
      <c r="H295" s="3"/>
      <c r="I295" s="3"/>
      <c r="J295" s="3"/>
      <c r="K295" s="3"/>
    </row>
    <row r="296" spans="2:11" s="4" customFormat="1" hidden="1" x14ac:dyDescent="0.2">
      <c r="B296" s="5"/>
      <c r="C296" s="5"/>
      <c r="D296" s="5"/>
      <c r="E296" s="3"/>
      <c r="F296" s="3"/>
      <c r="G296" s="3"/>
      <c r="H296" s="3"/>
      <c r="I296" s="3"/>
      <c r="J296" s="3"/>
      <c r="K296" s="3"/>
    </row>
    <row r="297" spans="2:11" s="4" customFormat="1" hidden="1" x14ac:dyDescent="0.2">
      <c r="B297" s="5"/>
      <c r="C297" s="5"/>
      <c r="D297" s="5"/>
      <c r="E297" s="3"/>
      <c r="F297" s="3"/>
      <c r="G297" s="3"/>
      <c r="H297" s="3"/>
      <c r="I297" s="3"/>
      <c r="J297" s="3"/>
      <c r="K297" s="3"/>
    </row>
    <row r="298" spans="2:11" s="4" customFormat="1" hidden="1" x14ac:dyDescent="0.2">
      <c r="B298" s="5"/>
      <c r="C298" s="5"/>
      <c r="D298" s="5"/>
      <c r="E298" s="3"/>
      <c r="F298" s="3"/>
      <c r="G298" s="3"/>
      <c r="H298" s="3"/>
      <c r="I298" s="3"/>
      <c r="J298" s="3"/>
      <c r="K298" s="3"/>
    </row>
    <row r="299" spans="2:11" hidden="1" x14ac:dyDescent="0.2"/>
    <row r="300" spans="2:11" s="4" customFormat="1" hidden="1" x14ac:dyDescent="0.2">
      <c r="B300" s="5"/>
      <c r="C300" s="5"/>
      <c r="D300" s="5"/>
      <c r="E300" s="3"/>
      <c r="F300" s="3"/>
      <c r="G300" s="3"/>
      <c r="H300" s="3"/>
      <c r="I300" s="3"/>
      <c r="J300" s="3"/>
      <c r="K300" s="3"/>
    </row>
    <row r="301" spans="2:11" s="4" customFormat="1" hidden="1" x14ac:dyDescent="0.2">
      <c r="B301" s="5"/>
      <c r="C301" s="5"/>
      <c r="D301" s="5"/>
      <c r="E301" s="3"/>
      <c r="F301" s="3"/>
      <c r="G301" s="3"/>
      <c r="H301" s="3"/>
      <c r="I301" s="3"/>
      <c r="J301" s="3"/>
      <c r="K301" s="3"/>
    </row>
    <row r="302" spans="2:11" s="4" customFormat="1" hidden="1" x14ac:dyDescent="0.2">
      <c r="B302" s="5"/>
      <c r="C302" s="5"/>
      <c r="D302" s="5"/>
      <c r="E302" s="3"/>
      <c r="F302" s="3"/>
      <c r="G302" s="3"/>
      <c r="H302" s="3"/>
      <c r="I302" s="3"/>
      <c r="J302" s="3"/>
      <c r="K302" s="3"/>
    </row>
    <row r="303" spans="2:11" s="4" customFormat="1" hidden="1" x14ac:dyDescent="0.2">
      <c r="B303" s="5"/>
      <c r="C303" s="5"/>
      <c r="D303" s="5"/>
      <c r="E303" s="3"/>
      <c r="F303" s="3"/>
      <c r="G303" s="3"/>
      <c r="H303" s="3"/>
      <c r="I303" s="3"/>
      <c r="J303" s="3"/>
      <c r="K303" s="3"/>
    </row>
    <row r="304" spans="2:11" s="4" customFormat="1" hidden="1" x14ac:dyDescent="0.2">
      <c r="B304" s="5"/>
      <c r="C304" s="5"/>
      <c r="D304" s="5"/>
      <c r="E304" s="3"/>
      <c r="F304" s="3"/>
      <c r="G304" s="3"/>
      <c r="H304" s="3"/>
      <c r="I304" s="3"/>
      <c r="J304" s="3"/>
      <c r="K304" s="3"/>
    </row>
    <row r="305" spans="2:11" s="4" customFormat="1" hidden="1" x14ac:dyDescent="0.2">
      <c r="B305" s="5"/>
      <c r="C305" s="5"/>
      <c r="D305" s="5"/>
      <c r="E305" s="3"/>
      <c r="F305" s="3"/>
      <c r="G305" s="3"/>
      <c r="H305" s="3"/>
      <c r="I305" s="3"/>
      <c r="J305" s="3"/>
      <c r="K305" s="3"/>
    </row>
    <row r="306" spans="2:11" s="4" customFormat="1" hidden="1" x14ac:dyDescent="0.2">
      <c r="B306" s="5"/>
      <c r="C306" s="5"/>
      <c r="D306" s="5"/>
      <c r="E306" s="3"/>
      <c r="F306" s="3"/>
      <c r="G306" s="3"/>
      <c r="H306" s="3"/>
      <c r="I306" s="3"/>
      <c r="J306" s="3"/>
      <c r="K306" s="3"/>
    </row>
    <row r="307" spans="2:11" s="4" customFormat="1" x14ac:dyDescent="0.2">
      <c r="B307" s="5"/>
      <c r="C307" s="5"/>
      <c r="D307" s="5"/>
      <c r="E307" s="3"/>
      <c r="F307" s="3"/>
      <c r="G307" s="3"/>
      <c r="H307" s="3"/>
      <c r="I307" s="3"/>
      <c r="J307" s="3"/>
      <c r="K307" s="3"/>
    </row>
    <row r="308" spans="2:11" s="4" customFormat="1" x14ac:dyDescent="0.2">
      <c r="B308" s="5"/>
      <c r="C308" s="5"/>
      <c r="D308" s="5"/>
      <c r="E308" s="3"/>
      <c r="F308" s="3"/>
      <c r="G308" s="3"/>
      <c r="H308" s="3"/>
      <c r="I308" s="3"/>
      <c r="J308" s="3"/>
      <c r="K308" s="3"/>
    </row>
    <row r="309" spans="2:11" s="4" customFormat="1" x14ac:dyDescent="0.2">
      <c r="B309" s="5"/>
      <c r="C309" s="5"/>
      <c r="D309" s="5"/>
      <c r="E309" s="3"/>
      <c r="F309" s="3"/>
      <c r="G309" s="3"/>
      <c r="H309" s="3"/>
      <c r="I309" s="3"/>
      <c r="J309" s="3"/>
      <c r="K309" s="3"/>
    </row>
    <row r="310" spans="2:11" s="4" customFormat="1" x14ac:dyDescent="0.2">
      <c r="B310" s="5"/>
      <c r="C310" s="5"/>
      <c r="D310" s="5"/>
      <c r="E310" s="3"/>
      <c r="F310" s="3"/>
      <c r="G310" s="3"/>
      <c r="H310" s="3"/>
      <c r="I310" s="3"/>
      <c r="J310" s="3"/>
      <c r="K310" s="3"/>
    </row>
    <row r="311" spans="2:11" s="4" customFormat="1" x14ac:dyDescent="0.2">
      <c r="B311" s="5"/>
      <c r="C311" s="5"/>
      <c r="D311" s="5"/>
      <c r="E311" s="3"/>
      <c r="F311" s="3"/>
      <c r="G311" s="3"/>
      <c r="H311" s="3"/>
      <c r="I311" s="3"/>
      <c r="J311" s="3"/>
      <c r="K311" s="3"/>
    </row>
    <row r="312" spans="2:11" s="4" customFormat="1" x14ac:dyDescent="0.2">
      <c r="B312" s="5"/>
      <c r="C312" s="5"/>
      <c r="D312" s="5"/>
      <c r="E312" s="3"/>
      <c r="F312" s="3"/>
      <c r="G312" s="3"/>
      <c r="H312" s="3"/>
      <c r="I312" s="3"/>
      <c r="J312" s="3"/>
      <c r="K312" s="3"/>
    </row>
    <row r="313" spans="2:11" hidden="1" x14ac:dyDescent="0.2"/>
    <row r="314" spans="2:11" hidden="1" x14ac:dyDescent="0.2"/>
    <row r="315" spans="2:11" x14ac:dyDescent="0.2"/>
    <row r="316" spans="2:11" x14ac:dyDescent="0.2"/>
    <row r="317" spans="2:11" x14ac:dyDescent="0.2"/>
    <row r="318" spans="2:11" x14ac:dyDescent="0.2"/>
    <row r="319" spans="2:11" x14ac:dyDescent="0.2"/>
    <row r="320" spans="2:11" hidden="1" x14ac:dyDescent="0.2"/>
    <row r="321" x14ac:dyDescent="0.2"/>
  </sheetData>
  <mergeCells count="1">
    <mergeCell ref="A14:C14"/>
  </mergeCells>
  <printOptions horizontalCentered="1" verticalCentered="1"/>
  <pageMargins left="0.15748031496062992" right="0.19685039370078741" top="0" bottom="0" header="0.31496062992125984" footer="0.31496062992125984"/>
  <pageSetup paperSize="9" scale="94" orientation="landscape" r:id="rId1"/>
  <headerFooter alignWithMargins="0"/>
  <ignoredErrors>
    <ignoredError sqref="K7:K12" calculatedColumn="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DA8365DD-94C0-4CCF-9791-7119A6CCF3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1.01 Notice</vt:lpstr>
      <vt:lpstr>1.01 Graph 1</vt:lpstr>
      <vt:lpstr>1.01 Tableau 2</vt:lpstr>
      <vt:lpstr>1.01 Tableau 3</vt:lpstr>
      <vt:lpstr>DateMAJ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Stéphanie MANAC-H</dc:creator>
  <cp:lastModifiedBy>Santa Susini</cp:lastModifiedBy>
  <cp:lastPrinted>2026-04-22T07:09:21Z</cp:lastPrinted>
  <dcterms:created xsi:type="dcterms:W3CDTF">2022-09-21T12:50:02Z</dcterms:created>
  <dcterms:modified xsi:type="dcterms:W3CDTF">2026-04-22T07:09:27Z</dcterms:modified>
</cp:coreProperties>
</file>